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24226"/>
  <mc:AlternateContent xmlns:mc="http://schemas.openxmlformats.org/markup-compatibility/2006">
    <mc:Choice Requires="x15">
      <x15ac:absPath xmlns:x15ac="http://schemas.microsoft.com/office/spreadsheetml/2010/11/ac" url="C:\Users\anthony\Dropbox\After School Club\2019 2020 booking forms\LKH ASC Draft\"/>
    </mc:Choice>
  </mc:AlternateContent>
  <xr:revisionPtr revIDLastSave="0" documentId="13_ncr:1_{F4ECE854-BA24-430E-B0C8-9AE6F7F077D2}" xr6:coauthVersionLast="43" xr6:coauthVersionMax="43" xr10:uidLastSave="{00000000-0000-0000-0000-000000000000}"/>
  <bookViews>
    <workbookView xWindow="-120" yWindow="-120" windowWidth="29040" windowHeight="15840" xr2:uid="{00000000-000D-0000-FFFF-FFFF00000000}"/>
  </bookViews>
  <sheets>
    <sheet name="BOOKING FORM" sheetId="3" r:id="rId1"/>
    <sheet name="Terms and Conditions" sheetId="7" r:id="rId2"/>
    <sheet name="PRICES" sheetId="5" r:id="rId3"/>
  </sheets>
  <definedNames>
    <definedName name="_xlnm.Print_Area" localSheetId="0">'BOOKING FORM'!$B$2:$Z$73</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9" i="3" l="1"/>
  <c r="O20" i="3"/>
  <c r="O21" i="3"/>
  <c r="O22" i="3"/>
  <c r="O24" i="3"/>
  <c r="O25" i="3"/>
  <c r="O26" i="3"/>
  <c r="O27" i="3"/>
  <c r="O28" i="3"/>
  <c r="O30" i="3"/>
  <c r="O31" i="3"/>
  <c r="O32" i="3"/>
  <c r="O33" i="3"/>
  <c r="O34" i="3"/>
  <c r="O36" i="3"/>
  <c r="O37" i="3"/>
  <c r="O38" i="3"/>
  <c r="O39" i="3"/>
  <c r="O40" i="3"/>
  <c r="O42" i="3"/>
  <c r="O43" i="3"/>
  <c r="O44" i="3"/>
  <c r="O45" i="3"/>
  <c r="O46" i="3"/>
  <c r="O48" i="3"/>
  <c r="O49" i="3"/>
  <c r="O50" i="3"/>
  <c r="O51" i="3"/>
  <c r="O52" i="3"/>
  <c r="O54" i="3"/>
  <c r="O55" i="3"/>
  <c r="O56" i="3"/>
  <c r="O57" i="3"/>
  <c r="H71" i="3"/>
  <c r="H74" i="3"/>
  <c r="H70" i="3"/>
  <c r="F66" i="3"/>
  <c r="F72" i="3"/>
  <c r="F65" i="3"/>
  <c r="F69" i="3"/>
  <c r="N7" i="3"/>
  <c r="N6" i="3"/>
  <c r="N5" i="3"/>
  <c r="P64" i="3"/>
  <c r="P65" i="3"/>
  <c r="Q64" i="3"/>
  <c r="Q66" i="3"/>
  <c r="R64" i="3"/>
  <c r="R65" i="3"/>
  <c r="S64" i="3"/>
  <c r="S65" i="3"/>
  <c r="T64" i="3"/>
  <c r="T66" i="3"/>
  <c r="U64" i="3"/>
  <c r="U65" i="3"/>
  <c r="V64" i="3"/>
  <c r="V65" i="3"/>
  <c r="W64" i="3"/>
  <c r="W66" i="3"/>
  <c r="X64" i="3"/>
  <c r="X65" i="3"/>
  <c r="Q16" i="3"/>
  <c r="I24" i="3"/>
  <c r="R16" i="3"/>
  <c r="S16" i="3"/>
  <c r="T16" i="3"/>
  <c r="U16" i="3"/>
  <c r="V16" i="3"/>
  <c r="W16" i="3"/>
  <c r="X16" i="3"/>
  <c r="P16" i="3"/>
  <c r="H24" i="3"/>
  <c r="W65" i="3"/>
  <c r="V66" i="3"/>
  <c r="U66" i="3"/>
  <c r="T65" i="3"/>
  <c r="S66" i="3"/>
  <c r="R66" i="3"/>
  <c r="Q65" i="3"/>
  <c r="P66" i="3"/>
  <c r="X66" i="3"/>
  <c r="I65" i="3"/>
  <c r="J70" i="3"/>
  <c r="J71" i="3"/>
  <c r="I66" i="3"/>
  <c r="J73" i="3"/>
  <c r="J74" i="3"/>
</calcChain>
</file>

<file path=xl/sharedStrings.xml><?xml version="1.0" encoding="utf-8"?>
<sst xmlns="http://schemas.openxmlformats.org/spreadsheetml/2006/main" count="144" uniqueCount="97">
  <si>
    <t>Mon</t>
  </si>
  <si>
    <t>Tues</t>
  </si>
  <si>
    <t>Weds</t>
  </si>
  <si>
    <t>Thurs</t>
  </si>
  <si>
    <t>Fri</t>
  </si>
  <si>
    <t>DATE</t>
  </si>
  <si>
    <t>SESSION</t>
  </si>
  <si>
    <t>Childs Name</t>
  </si>
  <si>
    <t>BOX A</t>
  </si>
  <si>
    <t>BOX B</t>
  </si>
  <si>
    <t>BOX C</t>
  </si>
  <si>
    <t>BOX D</t>
  </si>
  <si>
    <t>EXAMPLE</t>
  </si>
  <si>
    <t>Parents Name</t>
  </si>
  <si>
    <t>Contact Number</t>
  </si>
  <si>
    <t xml:space="preserve">Email </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</si>
  <si>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</si>
  <si>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</si>
  <si>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</si>
  <si>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</si>
  <si>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</si>
  <si>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</si>
  <si>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</si>
  <si>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</si>
  <si>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</si>
  <si>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</si>
  <si>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</si>
  <si>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Name of Person making this booking</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</si>
  <si>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</si>
  <si>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</si>
  <si>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</si>
  <si>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</si>
  <si>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</si>
  <si>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</si>
  <si>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</si>
  <si>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</si>
  <si>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</si>
  <si>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</si>
  <si>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</si>
  <si>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</si>
  <si>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</si>
  <si>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</si>
  <si>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</si>
  <si>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</si>
  <si>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</si>
  <si>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</si>
  <si>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</si>
  <si>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</si>
  <si>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</si>
  <si>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</si>
  <si>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</si>
  <si>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</si>
  <si>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</si>
  <si>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</si>
  <si>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</si>
  <si>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</si>
  <si>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</si>
  <si>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</si>
  <si>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</si>
  <si>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</si>
  <si>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</si>
  <si>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</si>
  <si>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</si>
  <si>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</si>
  <si>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</si>
  <si>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</si>
  <si>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</si>
  <si>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</si>
  <si>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</si>
  <si>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</si>
  <si>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</si>
  <si>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</si>
  <si>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</si>
  <si>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Early Bird Rate</t>
  </si>
  <si>
    <t>Standard Rate</t>
  </si>
  <si>
    <t>LITTLE KINGSHILL SCHOOL</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</si>
  <si>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</si>
  <si>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</si>
  <si>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</si>
  <si>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</si>
  <si>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</si>
  <si>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</si>
  <si>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15.15 TO 17.15</t>
  </si>
  <si>
    <t>15.15 TO 18.00</t>
  </si>
  <si>
    <t>16.20 TO 18.00</t>
  </si>
  <si>
    <t>QUACKERS AFTER SCHOOL CLUB AT</t>
  </si>
  <si>
    <t>13.00 TO 15.15</t>
  </si>
  <si>
    <t>13.00  TO 17.15</t>
  </si>
  <si>
    <t>13.00 TO 18.00</t>
  </si>
  <si>
    <t>22nd Oct 2019</t>
  </si>
  <si>
    <t>21st Oct 2019</t>
  </si>
  <si>
    <t>1st Nov 2019</t>
  </si>
  <si>
    <t>1st Dec 2019</t>
  </si>
  <si>
    <t>NOVEMBER - DECEMBER 2019</t>
  </si>
  <si>
    <r>
      <t>1.</t>
    </r>
    <r>
      <rPr>
        <sz val="7"/>
        <color theme="1"/>
        <rFont val="Times New Roman"/>
        <family val="1"/>
      </rPr>
      <t xml:space="preserve">       </t>
    </r>
    <r>
      <rPr>
        <sz val="11"/>
        <color theme="1"/>
        <rFont val="Calibri"/>
        <family val="2"/>
        <scheme val="minor"/>
      </rPr>
      <t xml:space="preserve">CANCELLATION POLICY Because our aim is to always have space available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</si>
  <si>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 xml:space="preserve">21. PAYMENT AS SHOWN MUST BE MADE ON TIME TO QUALIFY FOR THE EARLY BRID RATE. SHOULD YOUR ACCOUNT BECOME OVERDUE BY MORE THAN 7 DAYS (ALLOWING FOR VOUCHER PAYMENTS TO REACH US, SEE POINT 10 OF OUR TERMS AND CONDITIONS)  WE WILL RECALCULATE YOUR INVOICE BASED ON OUR STANDARD PRICES. </t>
  </si>
  <si>
    <r>
      <rPr>
        <sz val="24"/>
        <color rgb="FFFF0000"/>
        <rFont val="Calibri"/>
        <family val="2"/>
        <scheme val="minor"/>
      </rPr>
      <t>PAYMENT AS SHOWN MUST BE MADE ON TIME TO QUALIFY FOR THE EARLY BRID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</si>
</sst>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8"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b/>
      <sz val="7"/>
      <color theme="1"/>
      <name val="Times New Roman"/>
      <family val="1"/>
    </font>
    <font>
      <b/>
      <sz val="11"/>
      <color rgb="FFFF0000"/>
      <name val="Calibri"/>
      <family val="2"/>
      <scheme val="minor"/>
    </font>
    <font>
      <sz val="24"/>
      <color rgb="FFFF0000"/>
      <name val="Calibri"/>
      <family val="2"/>
      <scheme val="minor"/>
    </font>
    <font>
      <sz val="24"/>
      <color rgb="FF7030A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89">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14" fillId="10" borderId="0" xfId="0" applyFont="1" applyFill="1" applyBorder="1" applyAlignment="1" applyProtection="1">
      <alignment horizontal="center"/>
    </xf>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29" fillId="10" borderId="0" xfId="0" applyFont="1" applyFill="1" applyBorder="1" applyProtection="1"/>
    <xf numFmtId="164" fontId="0" fillId="0" borderId="0" xfId="0" applyNumberFormat="1" applyFill="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13" fillId="10" borderId="0" xfId="0" applyFont="1" applyFill="1" applyBorder="1" applyProtection="1">
      <protection locked="0"/>
    </xf>
    <xf numFmtId="0" fontId="0" fillId="0" borderId="0" xfId="0"/>
    <xf numFmtId="164" fontId="0" fillId="0" borderId="7" xfId="0" applyNumberFormat="1" applyBorder="1"/>
    <xf numFmtId="164" fontId="0" fillId="0" borderId="18" xfId="0" applyNumberFormat="1" applyBorder="1"/>
    <xf numFmtId="0" fontId="11" fillId="11" borderId="1" xfId="0" applyFont="1" applyFill="1" applyBorder="1" applyAlignment="1" applyProtection="1">
      <alignment horizontal="center" vertical="center"/>
      <protection locked="0"/>
    </xf>
    <xf numFmtId="0" fontId="1" fillId="0" borderId="0" xfId="0" applyFont="1" applyAlignment="1">
      <alignment vertical="center" wrapText="1"/>
    </xf>
    <xf numFmtId="0" fontId="0" fillId="0" borderId="1" xfId="0" applyFont="1" applyBorder="1" applyAlignment="1">
      <alignment horizontal="center" vertical="center" wrapText="1"/>
    </xf>
    <xf numFmtId="8" fontId="0" fillId="0" borderId="1" xfId="0" applyNumberFormat="1" applyFont="1" applyBorder="1" applyAlignment="1">
      <alignment horizontal="center" vertical="center" wrapText="1"/>
    </xf>
    <xf numFmtId="164" fontId="0" fillId="13" borderId="1" xfId="0" applyNumberFormat="1" applyFill="1" applyBorder="1" applyAlignment="1">
      <alignment horizontal="center" vertical="center"/>
    </xf>
    <xf numFmtId="164" fontId="0" fillId="13" borderId="1" xfId="0" applyNumberFormat="1" applyFill="1" applyBorder="1"/>
    <xf numFmtId="0" fontId="35" fillId="0" borderId="0" xfId="0" applyFont="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1" fillId="5" borderId="0" xfId="0" applyFont="1" applyFill="1" applyBorder="1" applyAlignment="1" applyProtection="1">
      <alignment vertical="center" wrapText="1"/>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xf numFmtId="0" fontId="10" fillId="5" borderId="0" xfId="0" applyFont="1" applyFill="1" applyBorder="1" applyAlignment="1" applyProtection="1">
      <alignment vertical="center" wrapText="1"/>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1" fillId="14" borderId="1" xfId="0" applyFont="1" applyFill="1" applyBorder="1" applyAlignment="1" applyProtection="1">
      <alignment horizontal="center" vertical="center"/>
      <protection locked="0"/>
    </xf>
  </cellXfs>
  <cellStyles count="1">
    <cellStyle name="Normal" xfId="0" builtinId="0"/>
  </cellStyles>
  <dxfs count="18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6"/>
  <sheetViews>
    <sheetView showGridLines="0" tabSelected="1" zoomScale="50" zoomScaleNormal="50" workbookViewId="0">
      <selection activeCell="P18" sqref="P18"/>
    </sheetView>
  </sheetViews>
  <sheetFormatPr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6" customWidth="1"/>
    <col min="14" max="14" width="18" style="7" customWidth="1"/>
    <col min="15" max="15" width="22.42578125" style="7" customWidth="1"/>
    <col min="16" max="17" width="22.42578125" style="7" bestFit="1" customWidth="1"/>
    <col min="18" max="20" width="21.7109375" style="7" customWidth="1"/>
    <col min="21" max="21" width="18.42578125" style="7" customWidth="1"/>
    <col min="22"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23</v>
      </c>
      <c r="CD1" t="s">
        <v>34</v>
      </c>
      <c r="CE1"/>
      <c r="CF1" t="s">
        <v>33</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24</v>
      </c>
      <c r="CD2" t="s">
        <v>35</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6"/>
      <c r="F5" s="4"/>
      <c r="G5" s="4"/>
      <c r="H5" s="4"/>
      <c r="I5" s="34"/>
      <c r="J5" s="35"/>
      <c r="K5" s="35"/>
      <c r="L5" s="35"/>
      <c r="M5" s="68"/>
      <c r="N5" s="69" t="str">
        <f>PRICES!C2</f>
        <v>QUACKERS AFTER SCHOOL CLUB AT</v>
      </c>
      <c r="O5" s="35"/>
      <c r="P5" s="35"/>
      <c r="Q5" s="36"/>
      <c r="R5" s="4"/>
      <c r="S5" s="4"/>
      <c r="T5" s="107"/>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7"/>
      <c r="F6" s="4"/>
      <c r="G6" s="4"/>
      <c r="H6" s="4"/>
      <c r="I6" s="37"/>
      <c r="J6" s="25"/>
      <c r="K6" s="25"/>
      <c r="L6" s="25"/>
      <c r="M6" s="70"/>
      <c r="N6" s="71" t="str">
        <f>PRICES!C3</f>
        <v>LITTLE KINGSHILL SCHOOL</v>
      </c>
      <c r="O6" s="25"/>
      <c r="P6" s="25"/>
      <c r="Q6" s="38"/>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7"/>
      <c r="F7" s="4"/>
      <c r="G7" s="4"/>
      <c r="H7" s="4"/>
      <c r="I7" s="37"/>
      <c r="J7" s="25"/>
      <c r="K7" s="25"/>
      <c r="L7" s="25"/>
      <c r="M7" s="70"/>
      <c r="N7" s="71" t="str">
        <f>PRICES!C4</f>
        <v>NOVEMBER - DECEMBER 2019</v>
      </c>
      <c r="O7" s="25"/>
      <c r="P7" s="25"/>
      <c r="Q7" s="38"/>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2"/>
      <c r="J8" s="73"/>
      <c r="K8" s="73"/>
      <c r="L8" s="73"/>
      <c r="M8" s="74"/>
      <c r="N8" s="73"/>
      <c r="O8" s="73"/>
      <c r="P8" s="73"/>
      <c r="Q8" s="75"/>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0.9">
      <c r="A10" s="5"/>
      <c r="B10" s="12"/>
      <c r="C10" s="4"/>
      <c r="D10" s="4"/>
      <c r="E10" s="107"/>
      <c r="F10" s="107"/>
      <c r="G10" s="107"/>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75" thickBot="1" x14ac:dyDescent="0.3">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160.5" customHeight="1" thickBot="1" x14ac:dyDescent="0.55000000000000004">
      <c r="A12" s="5"/>
      <c r="B12" s="12"/>
      <c r="C12" s="4"/>
      <c r="D12" s="4"/>
      <c r="E12" s="185" t="s">
        <v>96</v>
      </c>
      <c r="F12" s="186"/>
      <c r="G12" s="186"/>
      <c r="H12" s="186"/>
      <c r="I12" s="186"/>
      <c r="J12" s="186"/>
      <c r="K12" s="186"/>
      <c r="L12" s="186"/>
      <c r="M12" s="186"/>
      <c r="N12" s="186"/>
      <c r="O12" s="186"/>
      <c r="P12" s="186"/>
      <c r="Q12" s="186"/>
      <c r="R12" s="186"/>
      <c r="S12" s="186"/>
      <c r="T12" s="186"/>
      <c r="U12" s="186"/>
      <c r="V12" s="186"/>
      <c r="W12" s="186"/>
      <c r="X12" s="186"/>
      <c r="Y12" s="187"/>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2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75" thickBot="1" x14ac:dyDescent="0.3">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25" thickBot="1" x14ac:dyDescent="0.95">
      <c r="A15" s="5"/>
      <c r="B15" s="12"/>
      <c r="C15" s="4"/>
      <c r="D15" s="15"/>
      <c r="E15" s="136"/>
      <c r="F15" s="136"/>
      <c r="G15" s="136"/>
      <c r="H15" s="136"/>
      <c r="I15" s="136"/>
      <c r="J15" s="136"/>
      <c r="K15" s="16"/>
      <c r="L15" s="4"/>
      <c r="M15" s="4"/>
      <c r="N15" s="13"/>
      <c r="O15" s="17"/>
      <c r="P15" s="137" t="s">
        <v>6</v>
      </c>
      <c r="Q15" s="138"/>
      <c r="R15" s="138"/>
      <c r="S15" s="139"/>
      <c r="T15" s="139"/>
      <c r="U15" s="139"/>
      <c r="V15" s="139"/>
      <c r="W15" s="140"/>
      <c r="X15" s="140"/>
      <c r="Y15" s="141"/>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25">
      <c r="A16" s="5">
        <v>222</v>
      </c>
      <c r="B16" s="12"/>
      <c r="C16" s="4"/>
      <c r="D16" s="18"/>
      <c r="E16" s="142" t="s">
        <v>21</v>
      </c>
      <c r="F16" s="142"/>
      <c r="G16" s="142"/>
      <c r="H16" s="142"/>
      <c r="I16" s="142"/>
      <c r="J16" s="142"/>
      <c r="K16" s="19"/>
      <c r="L16" s="4"/>
      <c r="M16" s="4"/>
      <c r="N16" s="13"/>
      <c r="O16" s="4"/>
      <c r="P16" s="20" t="str">
        <f>PRICES!D9</f>
        <v>15.15 TO 17.15</v>
      </c>
      <c r="Q16" s="20" t="str">
        <f>PRICES!E9</f>
        <v>15.15 TO 18.00</v>
      </c>
      <c r="R16" s="20" t="str">
        <f>PRICES!F9</f>
        <v>16.20 TO 18.00</v>
      </c>
      <c r="S16" s="20" t="str">
        <f>PRICES!G9</f>
        <v>13.00 TO 15.15</v>
      </c>
      <c r="T16" s="20" t="str">
        <f>PRICES!H9</f>
        <v>13.00  TO 17.15</v>
      </c>
      <c r="U16" s="20" t="str">
        <f>PRICES!I9</f>
        <v>13.00 TO 18.00</v>
      </c>
      <c r="V16" s="20" t="str">
        <f>PRICES!J9</f>
        <v>N/A</v>
      </c>
      <c r="W16" s="20" t="str">
        <f>PRICES!K9</f>
        <v>N/A</v>
      </c>
      <c r="X16" s="20" t="str">
        <f>PRICES!L9</f>
        <v>N/A</v>
      </c>
      <c r="Y16" s="21" t="s">
        <v>19</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35">
      <c r="A17" s="5"/>
      <c r="B17" s="12"/>
      <c r="C17" s="4"/>
      <c r="D17" s="18"/>
      <c r="E17" s="143" t="s">
        <v>32</v>
      </c>
      <c r="F17" s="143"/>
      <c r="G17" s="143"/>
      <c r="H17" s="143"/>
      <c r="I17" s="143"/>
      <c r="J17" s="143"/>
      <c r="K17" s="19"/>
      <c r="L17" s="4"/>
      <c r="M17" s="4"/>
      <c r="N17" s="144" t="s">
        <v>5</v>
      </c>
      <c r="O17" s="144"/>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25" x14ac:dyDescent="0.25">
      <c r="A18" s="5"/>
      <c r="B18" s="12"/>
      <c r="C18" s="4"/>
      <c r="D18" s="18"/>
      <c r="E18" s="143"/>
      <c r="F18" s="143"/>
      <c r="G18" s="143"/>
      <c r="H18" s="143"/>
      <c r="I18" s="143"/>
      <c r="J18" s="143"/>
      <c r="K18" s="19"/>
      <c r="L18" s="4"/>
      <c r="M18" s="4"/>
      <c r="N18" s="95" t="s">
        <v>0</v>
      </c>
      <c r="O18" s="96">
        <v>43773</v>
      </c>
      <c r="P18" s="112"/>
      <c r="Q18" s="112"/>
      <c r="R18" s="112"/>
      <c r="S18" s="188"/>
      <c r="T18" s="188"/>
      <c r="U18" s="188"/>
      <c r="V18" s="112"/>
      <c r="W18" s="112"/>
      <c r="X18" s="112"/>
      <c r="Y18" s="3"/>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25">
      <c r="A19" s="5"/>
      <c r="B19" s="12"/>
      <c r="C19" s="4"/>
      <c r="D19" s="18"/>
      <c r="E19" s="145" t="s">
        <v>44</v>
      </c>
      <c r="F19" s="145"/>
      <c r="G19" s="145"/>
      <c r="H19" s="145"/>
      <c r="I19" s="145"/>
      <c r="J19" s="145"/>
      <c r="K19" s="19"/>
      <c r="L19" s="4"/>
      <c r="M19" s="4"/>
      <c r="N19" s="97" t="s">
        <v>1</v>
      </c>
      <c r="O19" s="98">
        <f>O18+1</f>
        <v>43774</v>
      </c>
      <c r="P19" s="112"/>
      <c r="Q19" s="112"/>
      <c r="R19" s="112"/>
      <c r="S19" s="188"/>
      <c r="T19" s="188"/>
      <c r="U19" s="188"/>
      <c r="V19" s="112"/>
      <c r="W19" s="112"/>
      <c r="X19" s="112"/>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45"/>
      <c r="F20" s="145"/>
      <c r="G20" s="145"/>
      <c r="H20" s="145"/>
      <c r="I20" s="145"/>
      <c r="J20" s="145"/>
      <c r="K20" s="19"/>
      <c r="L20" s="4"/>
      <c r="M20" s="4"/>
      <c r="N20" s="99" t="s">
        <v>2</v>
      </c>
      <c r="O20" s="100">
        <f>O19+1</f>
        <v>43775</v>
      </c>
      <c r="P20" s="112"/>
      <c r="Q20" s="112"/>
      <c r="R20" s="112"/>
      <c r="S20" s="188"/>
      <c r="T20" s="188"/>
      <c r="U20" s="188"/>
      <c r="V20" s="112"/>
      <c r="W20" s="112"/>
      <c r="X20" s="112"/>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x14ac:dyDescent="0.25">
      <c r="A21" s="5"/>
      <c r="B21" s="12"/>
      <c r="C21" s="4"/>
      <c r="D21" s="18"/>
      <c r="E21" s="145"/>
      <c r="F21" s="145"/>
      <c r="G21" s="145"/>
      <c r="H21" s="145"/>
      <c r="I21" s="145"/>
      <c r="J21" s="145"/>
      <c r="K21" s="19"/>
      <c r="L21" s="4"/>
      <c r="M21" s="4"/>
      <c r="N21" s="101" t="s">
        <v>3</v>
      </c>
      <c r="O21" s="102">
        <f>O20+1</f>
        <v>43776</v>
      </c>
      <c r="P21" s="1"/>
      <c r="Q21" s="1"/>
      <c r="R21" s="1"/>
      <c r="S21" s="188"/>
      <c r="T21" s="188"/>
      <c r="U21" s="188"/>
      <c r="V21" s="1"/>
      <c r="W21" s="1"/>
      <c r="X21" s="1"/>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45"/>
      <c r="F22" s="145"/>
      <c r="G22" s="145"/>
      <c r="H22" s="145"/>
      <c r="I22" s="145"/>
      <c r="J22" s="145"/>
      <c r="K22" s="19"/>
      <c r="L22" s="4"/>
      <c r="M22" s="4"/>
      <c r="N22" s="103" t="s">
        <v>4</v>
      </c>
      <c r="O22" s="104">
        <f>O21+1</f>
        <v>43777</v>
      </c>
      <c r="P22" s="1"/>
      <c r="Q22" s="1"/>
      <c r="R22" s="1"/>
      <c r="S22" s="188"/>
      <c r="T22" s="188"/>
      <c r="U22" s="188"/>
      <c r="V22" s="1"/>
      <c r="W22" s="1"/>
      <c r="X22" s="1"/>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95" customHeight="1" x14ac:dyDescent="0.7">
      <c r="A23" s="5"/>
      <c r="B23" s="12"/>
      <c r="C23" s="4"/>
      <c r="D23" s="18"/>
      <c r="E23" s="146" t="s">
        <v>12</v>
      </c>
      <c r="F23" s="146"/>
      <c r="G23" s="58"/>
      <c r="H23" s="147" t="s">
        <v>6</v>
      </c>
      <c r="I23" s="148"/>
      <c r="J23" s="59"/>
      <c r="K23" s="19"/>
      <c r="L23" s="4"/>
      <c r="M23" s="4"/>
      <c r="N23" s="105"/>
      <c r="O23" s="106"/>
      <c r="P23" s="2"/>
      <c r="Q23" s="2"/>
      <c r="R23" s="2"/>
      <c r="S23" s="2"/>
      <c r="T23" s="2"/>
      <c r="U23" s="2"/>
      <c r="V23" s="2"/>
      <c r="W23" s="2"/>
      <c r="X23" s="2"/>
      <c r="Y23" s="57"/>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95" customHeight="1" x14ac:dyDescent="0.7">
      <c r="A24" s="5"/>
      <c r="B24" s="12"/>
      <c r="C24" s="4"/>
      <c r="D24" s="18"/>
      <c r="E24" s="146"/>
      <c r="F24" s="146"/>
      <c r="G24" s="62"/>
      <c r="H24" s="23" t="str">
        <f>P16</f>
        <v>15.15 TO 17.15</v>
      </c>
      <c r="I24" s="23" t="str">
        <f t="shared" ref="I24" si="0">Q16</f>
        <v>15.15 TO 18.00</v>
      </c>
      <c r="J24" s="60"/>
      <c r="K24" s="19"/>
      <c r="L24" s="4"/>
      <c r="M24" s="4"/>
      <c r="N24" s="95" t="s">
        <v>0</v>
      </c>
      <c r="O24" s="96">
        <f>O22+3</f>
        <v>43780</v>
      </c>
      <c r="P24" s="1"/>
      <c r="Q24" s="1"/>
      <c r="R24" s="1"/>
      <c r="S24" s="188"/>
      <c r="T24" s="188"/>
      <c r="U24" s="188"/>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25">
      <c r="A25" s="5"/>
      <c r="B25" s="12"/>
      <c r="C25" s="4"/>
      <c r="D25" s="18"/>
      <c r="E25" s="24"/>
      <c r="F25" s="24"/>
      <c r="G25" s="24"/>
      <c r="H25" s="64"/>
      <c r="I25" s="65"/>
      <c r="J25" s="28"/>
      <c r="K25" s="19"/>
      <c r="L25" s="4"/>
      <c r="M25" s="4"/>
      <c r="N25" s="97" t="s">
        <v>1</v>
      </c>
      <c r="O25" s="98">
        <f>O24+1</f>
        <v>43781</v>
      </c>
      <c r="P25" s="1"/>
      <c r="Q25" s="1"/>
      <c r="R25" s="1"/>
      <c r="S25" s="188"/>
      <c r="T25" s="188"/>
      <c r="U25" s="188"/>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3">
      <c r="A26" s="5"/>
      <c r="B26" s="12"/>
      <c r="C26" s="4"/>
      <c r="D26" s="18"/>
      <c r="E26" s="24"/>
      <c r="F26" s="26" t="s">
        <v>0</v>
      </c>
      <c r="G26" s="63">
        <v>42849</v>
      </c>
      <c r="H26" s="27">
        <v>1</v>
      </c>
      <c r="I26" s="27"/>
      <c r="J26" s="61"/>
      <c r="K26" s="19"/>
      <c r="L26" s="4"/>
      <c r="M26" s="4"/>
      <c r="N26" s="99" t="s">
        <v>2</v>
      </c>
      <c r="O26" s="100">
        <f>O25+1</f>
        <v>43782</v>
      </c>
      <c r="P26" s="1"/>
      <c r="Q26" s="1"/>
      <c r="R26" s="1"/>
      <c r="S26" s="188"/>
      <c r="T26" s="188"/>
      <c r="U26" s="188"/>
      <c r="V26" s="1"/>
      <c r="W26" s="1"/>
      <c r="X26" s="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8"/>
      <c r="F27" s="28"/>
      <c r="G27" s="28"/>
      <c r="H27" s="28"/>
      <c r="I27" s="28"/>
      <c r="J27" s="28"/>
      <c r="K27" s="19"/>
      <c r="L27" s="4"/>
      <c r="M27" s="4"/>
      <c r="N27" s="101" t="s">
        <v>3</v>
      </c>
      <c r="O27" s="102">
        <f>O26+1</f>
        <v>43783</v>
      </c>
      <c r="P27" s="1"/>
      <c r="Q27" s="1"/>
      <c r="R27" s="1"/>
      <c r="S27" s="188"/>
      <c r="T27" s="188"/>
      <c r="U27" s="188"/>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25">
      <c r="A28" s="5"/>
      <c r="B28" s="12"/>
      <c r="C28" s="4"/>
      <c r="D28" s="18"/>
      <c r="E28" s="135" t="s">
        <v>72</v>
      </c>
      <c r="F28" s="135"/>
      <c r="G28" s="135"/>
      <c r="H28" s="135"/>
      <c r="I28" s="135"/>
      <c r="J28" s="135"/>
      <c r="K28" s="19"/>
      <c r="L28" s="4"/>
      <c r="M28" s="4"/>
      <c r="N28" s="103" t="s">
        <v>4</v>
      </c>
      <c r="O28" s="104">
        <f>O27+1</f>
        <v>43784</v>
      </c>
      <c r="P28" s="1"/>
      <c r="Q28" s="1"/>
      <c r="R28" s="1"/>
      <c r="S28" s="188"/>
      <c r="T28" s="188"/>
      <c r="U28" s="188"/>
      <c r="V28" s="1"/>
      <c r="W28" s="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135"/>
      <c r="F29" s="135"/>
      <c r="G29" s="135"/>
      <c r="H29" s="135"/>
      <c r="I29" s="135"/>
      <c r="J29" s="135"/>
      <c r="K29" s="19"/>
      <c r="L29" s="4"/>
      <c r="M29" s="4"/>
      <c r="N29" s="105"/>
      <c r="O29" s="106"/>
      <c r="P29" s="2"/>
      <c r="Q29" s="2"/>
      <c r="R29" s="2"/>
      <c r="S29" s="2"/>
      <c r="T29" s="2"/>
      <c r="U29" s="2"/>
      <c r="V29" s="2"/>
      <c r="W29" s="2"/>
      <c r="X29" s="2"/>
      <c r="Y29" s="57"/>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35"/>
      <c r="F30" s="135"/>
      <c r="G30" s="135"/>
      <c r="H30" s="135"/>
      <c r="I30" s="135"/>
      <c r="J30" s="135"/>
      <c r="K30" s="19"/>
      <c r="L30" s="4"/>
      <c r="M30" s="4"/>
      <c r="N30" s="95" t="s">
        <v>0</v>
      </c>
      <c r="O30" s="96">
        <f>O28+3</f>
        <v>43787</v>
      </c>
      <c r="P30" s="1"/>
      <c r="Q30" s="1"/>
      <c r="R30" s="1"/>
      <c r="S30" s="188"/>
      <c r="T30" s="188"/>
      <c r="U30" s="188"/>
      <c r="V30" s="1"/>
      <c r="W30" s="1"/>
      <c r="X30" s="1"/>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35" t="s">
        <v>69</v>
      </c>
      <c r="F31" s="135"/>
      <c r="G31" s="135"/>
      <c r="H31" s="135"/>
      <c r="I31" s="135"/>
      <c r="J31" s="135"/>
      <c r="K31" s="19"/>
      <c r="L31" s="4"/>
      <c r="M31" s="4"/>
      <c r="N31" s="97" t="s">
        <v>1</v>
      </c>
      <c r="O31" s="98">
        <f>O30+1</f>
        <v>43788</v>
      </c>
      <c r="P31" s="1"/>
      <c r="Q31" s="1"/>
      <c r="R31" s="1"/>
      <c r="S31" s="188"/>
      <c r="T31" s="188"/>
      <c r="U31" s="188"/>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30" t="s">
        <v>26</v>
      </c>
      <c r="F32" s="130"/>
      <c r="G32" s="130"/>
      <c r="H32" s="130"/>
      <c r="I32" s="130"/>
      <c r="J32" s="130"/>
      <c r="K32" s="19"/>
      <c r="L32" s="4"/>
      <c r="M32" s="4"/>
      <c r="N32" s="99" t="s">
        <v>2</v>
      </c>
      <c r="O32" s="100">
        <f>O31+1</f>
        <v>43789</v>
      </c>
      <c r="P32" s="1"/>
      <c r="Q32" s="1"/>
      <c r="R32" s="1"/>
      <c r="S32" s="188"/>
      <c r="T32" s="188"/>
      <c r="U32" s="188"/>
      <c r="V32" s="1"/>
      <c r="W32" s="1"/>
      <c r="X32" s="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30"/>
      <c r="F33" s="130"/>
      <c r="G33" s="130"/>
      <c r="H33" s="130"/>
      <c r="I33" s="130"/>
      <c r="J33" s="130"/>
      <c r="K33" s="19"/>
      <c r="L33" s="4"/>
      <c r="M33" s="4"/>
      <c r="N33" s="101" t="s">
        <v>3</v>
      </c>
      <c r="O33" s="102">
        <f>O32+1</f>
        <v>43790</v>
      </c>
      <c r="P33" s="1"/>
      <c r="Q33" s="1"/>
      <c r="R33" s="1"/>
      <c r="S33" s="188"/>
      <c r="T33" s="188"/>
      <c r="U33" s="188"/>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30"/>
      <c r="F34" s="130"/>
      <c r="G34" s="130"/>
      <c r="H34" s="130"/>
      <c r="I34" s="130"/>
      <c r="J34" s="130"/>
      <c r="K34" s="19"/>
      <c r="L34" s="4"/>
      <c r="M34" s="4"/>
      <c r="N34" s="103" t="s">
        <v>4</v>
      </c>
      <c r="O34" s="104">
        <f>O33+1</f>
        <v>43791</v>
      </c>
      <c r="P34" s="1"/>
      <c r="Q34" s="1"/>
      <c r="R34" s="1"/>
      <c r="S34" s="188"/>
      <c r="T34" s="188"/>
      <c r="U34" s="188"/>
      <c r="V34" s="1"/>
      <c r="W34" s="1"/>
      <c r="X34" s="1"/>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30" t="s">
        <v>36</v>
      </c>
      <c r="F35" s="130"/>
      <c r="G35" s="130"/>
      <c r="H35" s="130"/>
      <c r="I35" s="130"/>
      <c r="J35" s="130"/>
      <c r="K35" s="19"/>
      <c r="L35" s="4"/>
      <c r="M35" s="4"/>
      <c r="N35" s="105"/>
      <c r="O35" s="106"/>
      <c r="P35" s="2"/>
      <c r="Q35" s="2"/>
      <c r="R35" s="2"/>
      <c r="S35" s="2"/>
      <c r="T35" s="2"/>
      <c r="U35" s="2"/>
      <c r="V35" s="2"/>
      <c r="W35" s="2"/>
      <c r="X35" s="2"/>
      <c r="Y35" s="57"/>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30"/>
      <c r="F36" s="130"/>
      <c r="G36" s="130"/>
      <c r="H36" s="130"/>
      <c r="I36" s="130"/>
      <c r="J36" s="130"/>
      <c r="K36" s="19"/>
      <c r="L36" s="4"/>
      <c r="M36" s="4"/>
      <c r="N36" s="95" t="s">
        <v>0</v>
      </c>
      <c r="O36" s="96">
        <f>O34+3</f>
        <v>43794</v>
      </c>
      <c r="P36" s="1"/>
      <c r="Q36" s="1"/>
      <c r="R36" s="1"/>
      <c r="S36" s="188"/>
      <c r="T36" s="188"/>
      <c r="U36" s="188"/>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25" x14ac:dyDescent="0.25">
      <c r="A37" s="5"/>
      <c r="B37" s="12"/>
      <c r="C37" s="4"/>
      <c r="D37" s="18"/>
      <c r="E37" s="130"/>
      <c r="F37" s="130"/>
      <c r="G37" s="130"/>
      <c r="H37" s="130"/>
      <c r="I37" s="130"/>
      <c r="J37" s="130"/>
      <c r="K37" s="19"/>
      <c r="L37" s="4"/>
      <c r="M37" s="4"/>
      <c r="N37" s="97" t="s">
        <v>1</v>
      </c>
      <c r="O37" s="98">
        <f>O36+1</f>
        <v>43795</v>
      </c>
      <c r="P37" s="1"/>
      <c r="Q37" s="1"/>
      <c r="R37" s="1"/>
      <c r="S37" s="188"/>
      <c r="T37" s="188"/>
      <c r="U37" s="188"/>
      <c r="V37" s="1"/>
      <c r="W37" s="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thickBot="1" x14ac:dyDescent="0.4">
      <c r="A38" s="5"/>
      <c r="B38" s="12"/>
      <c r="C38" s="4"/>
      <c r="D38" s="29"/>
      <c r="E38" s="30"/>
      <c r="F38" s="31"/>
      <c r="G38" s="31"/>
      <c r="H38" s="31"/>
      <c r="I38" s="31"/>
      <c r="J38" s="31"/>
      <c r="K38" s="32"/>
      <c r="L38" s="4"/>
      <c r="M38" s="4"/>
      <c r="N38" s="99" t="s">
        <v>2</v>
      </c>
      <c r="O38" s="100">
        <f>O37+1</f>
        <v>43796</v>
      </c>
      <c r="P38" s="1"/>
      <c r="Q38" s="1"/>
      <c r="R38" s="1"/>
      <c r="S38" s="188"/>
      <c r="T38" s="188"/>
      <c r="U38" s="188"/>
      <c r="V38" s="1"/>
      <c r="W38" s="1"/>
      <c r="X38" s="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95" customHeight="1" x14ac:dyDescent="0.25">
      <c r="A39" s="5"/>
      <c r="B39" s="12"/>
      <c r="C39" s="4"/>
      <c r="D39" s="4"/>
      <c r="E39" s="4"/>
      <c r="F39" s="4"/>
      <c r="G39" s="4"/>
      <c r="H39" s="4"/>
      <c r="I39" s="4"/>
      <c r="J39" s="4"/>
      <c r="K39" s="4"/>
      <c r="L39" s="4"/>
      <c r="M39" s="4"/>
      <c r="N39" s="101" t="s">
        <v>3</v>
      </c>
      <c r="O39" s="102">
        <f>O38+1</f>
        <v>43797</v>
      </c>
      <c r="P39" s="1"/>
      <c r="Q39" s="1"/>
      <c r="R39" s="1"/>
      <c r="S39" s="188"/>
      <c r="T39" s="188"/>
      <c r="U39" s="188"/>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x14ac:dyDescent="0.25">
      <c r="A40" s="5"/>
      <c r="B40" s="12"/>
      <c r="C40" s="4"/>
      <c r="D40" s="4"/>
      <c r="E40" s="4"/>
      <c r="F40" s="4"/>
      <c r="G40" s="4"/>
      <c r="H40" s="4"/>
      <c r="I40" s="4"/>
      <c r="J40" s="4"/>
      <c r="K40" s="4"/>
      <c r="L40" s="4"/>
      <c r="M40" s="4"/>
      <c r="N40" s="103" t="s">
        <v>4</v>
      </c>
      <c r="O40" s="104">
        <f>O39+1</f>
        <v>43798</v>
      </c>
      <c r="P40" s="1"/>
      <c r="Q40" s="1"/>
      <c r="R40" s="1"/>
      <c r="S40" s="188"/>
      <c r="T40" s="188"/>
      <c r="U40" s="188"/>
      <c r="V40" s="1"/>
      <c r="W40" s="1"/>
      <c r="X40" s="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thickBot="1" x14ac:dyDescent="0.3">
      <c r="A41" s="5"/>
      <c r="B41" s="12"/>
      <c r="C41" s="4"/>
      <c r="D41" s="4"/>
      <c r="E41" s="4"/>
      <c r="F41" s="4"/>
      <c r="G41" s="4"/>
      <c r="H41" s="4"/>
      <c r="I41" s="4"/>
      <c r="J41" s="4"/>
      <c r="K41" s="4"/>
      <c r="L41" s="4"/>
      <c r="M41" s="4"/>
      <c r="N41" s="105"/>
      <c r="O41" s="106"/>
      <c r="P41" s="2"/>
      <c r="Q41" s="2"/>
      <c r="R41" s="2"/>
      <c r="S41" s="2"/>
      <c r="T41" s="2"/>
      <c r="U41" s="2"/>
      <c r="V41" s="2"/>
      <c r="W41" s="2"/>
      <c r="X41" s="2"/>
      <c r="Y41" s="57"/>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119" t="s">
        <v>7</v>
      </c>
      <c r="F42" s="120"/>
      <c r="G42" s="131"/>
      <c r="H42" s="124" t="s">
        <v>8</v>
      </c>
      <c r="I42" s="125"/>
      <c r="J42" s="126"/>
      <c r="K42" s="4"/>
      <c r="L42" s="4"/>
      <c r="M42" s="4"/>
      <c r="N42" s="95" t="s">
        <v>0</v>
      </c>
      <c r="O42" s="96">
        <f>O40+3</f>
        <v>43801</v>
      </c>
      <c r="P42" s="1"/>
      <c r="Q42" s="1"/>
      <c r="R42" s="1"/>
      <c r="S42" s="188"/>
      <c r="T42" s="188"/>
      <c r="U42" s="188"/>
      <c r="V42" s="1"/>
      <c r="W42" s="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132"/>
      <c r="F43" s="133"/>
      <c r="G43" s="134"/>
      <c r="H43" s="127"/>
      <c r="I43" s="128"/>
      <c r="J43" s="129"/>
      <c r="K43" s="4"/>
      <c r="L43" s="4"/>
      <c r="M43" s="4"/>
      <c r="N43" s="97" t="s">
        <v>1</v>
      </c>
      <c r="O43" s="98">
        <f>O42+1</f>
        <v>43802</v>
      </c>
      <c r="P43" s="1"/>
      <c r="Q43" s="1"/>
      <c r="R43" s="1"/>
      <c r="S43" s="188"/>
      <c r="T43" s="188"/>
      <c r="U43" s="188"/>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thickBot="1" x14ac:dyDescent="0.6">
      <c r="A44" s="5"/>
      <c r="B44" s="12"/>
      <c r="C44" s="4"/>
      <c r="D44" s="4"/>
      <c r="E44" s="33"/>
      <c r="F44" s="33"/>
      <c r="G44" s="33"/>
      <c r="H44" s="4"/>
      <c r="I44" s="4"/>
      <c r="J44" s="4"/>
      <c r="K44" s="4"/>
      <c r="L44" s="4"/>
      <c r="M44" s="4"/>
      <c r="N44" s="99" t="s">
        <v>2</v>
      </c>
      <c r="O44" s="100">
        <f>O43+1</f>
        <v>43803</v>
      </c>
      <c r="P44" s="1"/>
      <c r="Q44" s="1"/>
      <c r="R44" s="1"/>
      <c r="S44" s="188"/>
      <c r="T44" s="188"/>
      <c r="U44" s="188"/>
      <c r="V44" s="1"/>
      <c r="W44" s="1"/>
      <c r="X44" s="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x14ac:dyDescent="0.25">
      <c r="A45" s="5"/>
      <c r="B45" s="12"/>
      <c r="C45" s="4"/>
      <c r="D45" s="4"/>
      <c r="E45" s="119" t="s">
        <v>13</v>
      </c>
      <c r="F45" s="120"/>
      <c r="G45" s="121"/>
      <c r="H45" s="124" t="s">
        <v>9</v>
      </c>
      <c r="I45" s="125"/>
      <c r="J45" s="126"/>
      <c r="K45" s="4"/>
      <c r="L45" s="4"/>
      <c r="M45" s="4"/>
      <c r="N45" s="101" t="s">
        <v>3</v>
      </c>
      <c r="O45" s="102">
        <f>O44+1</f>
        <v>43804</v>
      </c>
      <c r="P45" s="1"/>
      <c r="Q45" s="1"/>
      <c r="R45" s="1"/>
      <c r="S45" s="188"/>
      <c r="T45" s="188"/>
      <c r="U45" s="188"/>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3">
      <c r="A46" s="5"/>
      <c r="B46" s="12"/>
      <c r="C46" s="4"/>
      <c r="D46" s="4"/>
      <c r="E46" s="122"/>
      <c r="F46" s="123"/>
      <c r="G46" s="123"/>
      <c r="H46" s="127"/>
      <c r="I46" s="128"/>
      <c r="J46" s="129"/>
      <c r="K46" s="4"/>
      <c r="L46" s="4"/>
      <c r="M46" s="4"/>
      <c r="N46" s="103" t="s">
        <v>4</v>
      </c>
      <c r="O46" s="104">
        <f>O45+1</f>
        <v>43805</v>
      </c>
      <c r="P46" s="1"/>
      <c r="Q46" s="1"/>
      <c r="R46" s="1"/>
      <c r="S46" s="188"/>
      <c r="T46" s="188"/>
      <c r="U46" s="188"/>
      <c r="V46" s="1"/>
      <c r="W46" s="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thickBot="1" x14ac:dyDescent="0.6">
      <c r="A47" s="5"/>
      <c r="B47" s="12"/>
      <c r="C47" s="4"/>
      <c r="D47" s="4"/>
      <c r="E47" s="33"/>
      <c r="F47" s="33"/>
      <c r="G47" s="33"/>
      <c r="H47" s="4"/>
      <c r="I47" s="4"/>
      <c r="J47" s="4"/>
      <c r="K47" s="4"/>
      <c r="L47" s="4"/>
      <c r="M47" s="4"/>
      <c r="N47" s="105"/>
      <c r="O47" s="106"/>
      <c r="P47" s="2"/>
      <c r="Q47" s="2"/>
      <c r="R47" s="2"/>
      <c r="S47" s="2"/>
      <c r="T47" s="2"/>
      <c r="U47" s="2"/>
      <c r="V47" s="2"/>
      <c r="W47" s="2"/>
      <c r="X47" s="2"/>
      <c r="Y47" s="57"/>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x14ac:dyDescent="0.25">
      <c r="A48" s="5"/>
      <c r="B48" s="12"/>
      <c r="C48" s="4"/>
      <c r="D48" s="4"/>
      <c r="E48" s="119" t="s">
        <v>14</v>
      </c>
      <c r="F48" s="120"/>
      <c r="G48" s="121"/>
      <c r="H48" s="124" t="s">
        <v>10</v>
      </c>
      <c r="I48" s="125"/>
      <c r="J48" s="126"/>
      <c r="K48" s="4"/>
      <c r="L48" s="4"/>
      <c r="M48" s="4"/>
      <c r="N48" s="95" t="s">
        <v>0</v>
      </c>
      <c r="O48" s="96">
        <f>O46+3</f>
        <v>43808</v>
      </c>
      <c r="P48" s="1"/>
      <c r="Q48" s="1"/>
      <c r="R48" s="1"/>
      <c r="S48" s="188"/>
      <c r="T48" s="188"/>
      <c r="U48" s="188"/>
      <c r="V48" s="1"/>
      <c r="W48" s="1"/>
      <c r="X48" s="1"/>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3">
      <c r="A49" s="5"/>
      <c r="B49" s="12"/>
      <c r="C49" s="4"/>
      <c r="D49" s="4"/>
      <c r="E49" s="122"/>
      <c r="F49" s="123"/>
      <c r="G49" s="123"/>
      <c r="H49" s="127"/>
      <c r="I49" s="128"/>
      <c r="J49" s="129"/>
      <c r="K49" s="4"/>
      <c r="L49" s="4"/>
      <c r="M49" s="4"/>
      <c r="N49" s="97" t="s">
        <v>1</v>
      </c>
      <c r="O49" s="98">
        <f>O48+1</f>
        <v>43809</v>
      </c>
      <c r="P49" s="1"/>
      <c r="Q49" s="1"/>
      <c r="R49" s="1"/>
      <c r="S49" s="188"/>
      <c r="T49" s="188"/>
      <c r="U49" s="188"/>
      <c r="V49" s="1"/>
      <c r="W49" s="1"/>
      <c r="X49" s="1"/>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thickBot="1" x14ac:dyDescent="0.6">
      <c r="A50" s="5"/>
      <c r="B50" s="12"/>
      <c r="C50" s="4"/>
      <c r="D50" s="4"/>
      <c r="E50" s="33"/>
      <c r="F50" s="33"/>
      <c r="G50" s="33"/>
      <c r="H50" s="4"/>
      <c r="I50" s="4"/>
      <c r="J50" s="4"/>
      <c r="K50" s="4"/>
      <c r="L50" s="4"/>
      <c r="M50" s="4"/>
      <c r="N50" s="99" t="s">
        <v>2</v>
      </c>
      <c r="O50" s="100">
        <f>O49+1</f>
        <v>43810</v>
      </c>
      <c r="P50" s="1"/>
      <c r="Q50" s="1"/>
      <c r="R50" s="1"/>
      <c r="S50" s="188"/>
      <c r="T50" s="188"/>
      <c r="U50" s="188"/>
      <c r="V50" s="1"/>
      <c r="W50" s="1"/>
      <c r="X50" s="1"/>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x14ac:dyDescent="0.25">
      <c r="A51" s="5"/>
      <c r="B51" s="12"/>
      <c r="C51" s="4"/>
      <c r="D51" s="4"/>
      <c r="E51" s="119" t="s">
        <v>15</v>
      </c>
      <c r="F51" s="120"/>
      <c r="G51" s="121"/>
      <c r="H51" s="124" t="s">
        <v>11</v>
      </c>
      <c r="I51" s="125"/>
      <c r="J51" s="126"/>
      <c r="K51" s="4"/>
      <c r="L51" s="4"/>
      <c r="M51" s="4"/>
      <c r="N51" s="101" t="s">
        <v>3</v>
      </c>
      <c r="O51" s="102">
        <f>O50+1</f>
        <v>43811</v>
      </c>
      <c r="P51" s="1"/>
      <c r="Q51" s="1"/>
      <c r="R51" s="1"/>
      <c r="S51" s="188"/>
      <c r="T51" s="188"/>
      <c r="U51" s="188"/>
      <c r="V51" s="1"/>
      <c r="W51" s="1"/>
      <c r="X51" s="1"/>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3">
      <c r="A52" s="5"/>
      <c r="B52" s="12"/>
      <c r="C52" s="4"/>
      <c r="D52" s="4"/>
      <c r="E52" s="122"/>
      <c r="F52" s="123"/>
      <c r="G52" s="123"/>
      <c r="H52" s="127"/>
      <c r="I52" s="128"/>
      <c r="J52" s="129"/>
      <c r="K52" s="4"/>
      <c r="L52" s="4"/>
      <c r="M52" s="4"/>
      <c r="N52" s="103" t="s">
        <v>4</v>
      </c>
      <c r="O52" s="104">
        <f>O51+1</f>
        <v>43812</v>
      </c>
      <c r="P52" s="1"/>
      <c r="Q52" s="1"/>
      <c r="R52" s="1"/>
      <c r="S52" s="188"/>
      <c r="T52" s="188"/>
      <c r="U52" s="188"/>
      <c r="V52" s="1"/>
      <c r="W52" s="1"/>
      <c r="X52" s="1"/>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thickBot="1" x14ac:dyDescent="0.3">
      <c r="A53" s="5"/>
      <c r="B53" s="12"/>
      <c r="C53" s="4"/>
      <c r="D53" s="4"/>
      <c r="E53" s="4"/>
      <c r="F53" s="4"/>
      <c r="G53" s="4"/>
      <c r="H53" s="4"/>
      <c r="I53" s="4"/>
      <c r="J53" s="4"/>
      <c r="K53" s="4"/>
      <c r="L53" s="4"/>
      <c r="M53" s="4"/>
      <c r="N53" s="105"/>
      <c r="O53" s="106"/>
      <c r="P53" s="2"/>
      <c r="Q53" s="2"/>
      <c r="R53" s="2"/>
      <c r="S53" s="2"/>
      <c r="T53" s="2"/>
      <c r="U53" s="2"/>
      <c r="V53" s="2"/>
      <c r="W53" s="2"/>
      <c r="X53" s="2"/>
      <c r="Y53" s="57"/>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x14ac:dyDescent="0.25">
      <c r="A54" s="5"/>
      <c r="B54" s="12"/>
      <c r="C54" s="4"/>
      <c r="D54" s="4"/>
      <c r="E54" s="119" t="s">
        <v>27</v>
      </c>
      <c r="F54" s="120"/>
      <c r="G54" s="121"/>
      <c r="H54" s="124" t="s">
        <v>17</v>
      </c>
      <c r="I54" s="125"/>
      <c r="J54" s="126"/>
      <c r="K54" s="4"/>
      <c r="L54" s="4"/>
      <c r="M54" s="4"/>
      <c r="N54" s="95" t="s">
        <v>0</v>
      </c>
      <c r="O54" s="96">
        <f>O52+3</f>
        <v>43815</v>
      </c>
      <c r="P54" s="1"/>
      <c r="Q54" s="1"/>
      <c r="R54" s="1"/>
      <c r="S54" s="188"/>
      <c r="T54" s="188"/>
      <c r="U54" s="188"/>
      <c r="V54" s="1"/>
      <c r="W54" s="1"/>
      <c r="X54" s="1"/>
      <c r="Y54" s="3"/>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18.75" customHeight="1" thickBot="1" x14ac:dyDescent="0.3">
      <c r="A55" s="5"/>
      <c r="B55" s="12"/>
      <c r="C55" s="4"/>
      <c r="D55" s="4"/>
      <c r="E55" s="122"/>
      <c r="F55" s="123"/>
      <c r="G55" s="123"/>
      <c r="H55" s="127"/>
      <c r="I55" s="128"/>
      <c r="J55" s="129"/>
      <c r="K55" s="4"/>
      <c r="L55" s="4"/>
      <c r="M55" s="4"/>
      <c r="N55" s="97" t="s">
        <v>1</v>
      </c>
      <c r="O55" s="98">
        <f>O54+1</f>
        <v>43816</v>
      </c>
      <c r="P55" s="1"/>
      <c r="Q55" s="1"/>
      <c r="R55" s="1"/>
      <c r="S55" s="188"/>
      <c r="T55" s="188"/>
      <c r="U55" s="188"/>
      <c r="V55" s="1"/>
      <c r="W55" s="1"/>
      <c r="X55" s="1"/>
      <c r="Y55" s="3"/>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thickBot="1" x14ac:dyDescent="0.3">
      <c r="A56" s="5"/>
      <c r="B56" s="12"/>
      <c r="C56" s="4"/>
      <c r="D56" s="4"/>
      <c r="E56" s="4"/>
      <c r="F56" s="4"/>
      <c r="G56" s="4"/>
      <c r="H56" s="4"/>
      <c r="I56" s="4"/>
      <c r="J56" s="4"/>
      <c r="K56" s="4"/>
      <c r="L56" s="4"/>
      <c r="M56" s="4"/>
      <c r="N56" s="99" t="s">
        <v>2</v>
      </c>
      <c r="O56" s="100">
        <f>O55+1</f>
        <v>43817</v>
      </c>
      <c r="P56" s="1"/>
      <c r="Q56" s="1"/>
      <c r="R56" s="1"/>
      <c r="S56" s="188"/>
      <c r="T56" s="188"/>
      <c r="U56" s="188"/>
      <c r="V56" s="1"/>
      <c r="W56" s="1"/>
      <c r="X56" s="1"/>
      <c r="Y56" s="3"/>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95" customHeight="1" x14ac:dyDescent="0.25">
      <c r="A57" s="5"/>
      <c r="B57" s="12"/>
      <c r="C57" s="4"/>
      <c r="D57" s="4"/>
      <c r="E57" s="119" t="s">
        <v>22</v>
      </c>
      <c r="F57" s="120"/>
      <c r="G57" s="121"/>
      <c r="H57" s="124" t="s">
        <v>18</v>
      </c>
      <c r="I57" s="125"/>
      <c r="J57" s="126"/>
      <c r="K57" s="4"/>
      <c r="L57" s="4"/>
      <c r="M57" s="4"/>
      <c r="N57" s="101" t="s">
        <v>3</v>
      </c>
      <c r="O57" s="102">
        <f>O56+1</f>
        <v>43818</v>
      </c>
      <c r="P57" s="188"/>
      <c r="Q57" s="188"/>
      <c r="R57" s="188"/>
      <c r="S57" s="1"/>
      <c r="T57" s="1"/>
      <c r="U57" s="1"/>
      <c r="V57" s="1"/>
      <c r="W57" s="1"/>
      <c r="X57" s="1"/>
      <c r="Y57" s="3"/>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122"/>
      <c r="F58" s="123"/>
      <c r="G58" s="123"/>
      <c r="H58" s="127"/>
      <c r="I58" s="128"/>
      <c r="J58" s="129"/>
      <c r="K58" s="4"/>
      <c r="L58" s="4"/>
      <c r="M58" s="4"/>
      <c r="N58" s="57"/>
      <c r="O58" s="57"/>
      <c r="P58" s="57"/>
      <c r="Q58" s="57"/>
      <c r="R58" s="57"/>
      <c r="S58" s="57"/>
      <c r="T58" s="57"/>
      <c r="U58" s="57"/>
      <c r="V58" s="57"/>
      <c r="W58" s="57"/>
      <c r="X58" s="57"/>
      <c r="Y58" s="57"/>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4"/>
      <c r="F59" s="4"/>
      <c r="G59" s="4"/>
      <c r="H59" s="4"/>
      <c r="I59" s="4"/>
      <c r="J59" s="4"/>
      <c r="K59" s="4"/>
      <c r="L59" s="4"/>
      <c r="M59" s="4"/>
      <c r="N59" s="57"/>
      <c r="O59" s="57"/>
      <c r="P59" s="57"/>
      <c r="Q59" s="57"/>
      <c r="R59" s="57"/>
      <c r="S59" s="57"/>
      <c r="T59" s="57"/>
      <c r="U59" s="57"/>
      <c r="V59" s="57"/>
      <c r="W59" s="57"/>
      <c r="X59" s="57"/>
      <c r="Y59" s="57"/>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x14ac:dyDescent="0.25">
      <c r="A60" s="5"/>
      <c r="B60" s="12"/>
      <c r="C60" s="4"/>
      <c r="D60" s="4"/>
      <c r="E60" s="4"/>
      <c r="F60" s="4"/>
      <c r="G60" s="4"/>
      <c r="H60" s="4"/>
      <c r="I60" s="4"/>
      <c r="J60" s="4"/>
      <c r="K60" s="4"/>
      <c r="L60" s="4"/>
      <c r="M60" s="4"/>
      <c r="N60" s="57"/>
      <c r="O60" s="57"/>
      <c r="P60" s="57"/>
      <c r="Q60" s="57"/>
      <c r="R60" s="57"/>
      <c r="S60" s="57"/>
      <c r="T60" s="57"/>
      <c r="U60" s="57"/>
      <c r="V60" s="57"/>
      <c r="W60" s="57"/>
      <c r="X60" s="57"/>
      <c r="Y60" s="57"/>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25">
      <c r="A61" s="5"/>
      <c r="B61" s="12"/>
      <c r="C61" s="4"/>
      <c r="D61" s="4"/>
      <c r="E61" s="4"/>
      <c r="F61" s="4"/>
      <c r="G61" s="4"/>
      <c r="H61" s="4"/>
      <c r="I61" s="4"/>
      <c r="J61" s="4"/>
      <c r="K61" s="4"/>
      <c r="L61" s="4"/>
      <c r="M61" s="4"/>
      <c r="N61" s="57"/>
      <c r="O61" s="57"/>
      <c r="P61" s="57"/>
      <c r="Q61" s="57"/>
      <c r="R61" s="57"/>
      <c r="S61" s="57"/>
      <c r="T61" s="57"/>
      <c r="U61" s="57"/>
      <c r="V61" s="57"/>
      <c r="W61" s="57"/>
      <c r="X61" s="57"/>
      <c r="Y61" s="57"/>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5.75" thickBot="1" x14ac:dyDescent="0.3">
      <c r="A62" s="5"/>
      <c r="B62" s="12"/>
      <c r="C62" s="4"/>
      <c r="D62" s="4"/>
      <c r="E62" s="4"/>
      <c r="F62" s="4"/>
      <c r="G62" s="4"/>
      <c r="H62" s="4"/>
      <c r="I62" s="4"/>
      <c r="J62" s="4"/>
      <c r="K62" s="4"/>
      <c r="L62" s="4"/>
      <c r="M62" s="4"/>
      <c r="N62" s="57"/>
      <c r="O62" s="57"/>
      <c r="P62" s="57"/>
      <c r="Q62" s="57"/>
      <c r="R62" s="57"/>
      <c r="S62" s="57"/>
      <c r="T62" s="57"/>
      <c r="U62" s="57"/>
      <c r="V62" s="57"/>
      <c r="W62" s="57"/>
      <c r="X62" s="57"/>
      <c r="Y62" s="57"/>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24.95" customHeight="1" x14ac:dyDescent="0.35">
      <c r="A63" s="5"/>
      <c r="B63" s="12"/>
      <c r="C63" s="4"/>
      <c r="D63" s="4"/>
      <c r="E63" s="177" t="s">
        <v>45</v>
      </c>
      <c r="F63" s="178"/>
      <c r="G63" s="178"/>
      <c r="H63" s="178"/>
      <c r="I63" s="179"/>
      <c r="J63" s="179"/>
      <c r="K63" s="180"/>
      <c r="L63" s="4"/>
      <c r="M63" s="4"/>
      <c r="N63" s="108"/>
      <c r="O63" s="57"/>
      <c r="P63" s="57"/>
      <c r="Q63" s="57"/>
      <c r="R63" s="57"/>
      <c r="S63" s="57"/>
      <c r="T63" s="57"/>
      <c r="U63" s="57"/>
      <c r="V63" s="57"/>
      <c r="W63" s="57"/>
      <c r="X63" s="57"/>
      <c r="Y63" s="57"/>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24.95" customHeight="1" x14ac:dyDescent="0.25">
      <c r="A64" s="5"/>
      <c r="B64" s="12"/>
      <c r="C64" s="4"/>
      <c r="D64" s="4"/>
      <c r="E64" s="181"/>
      <c r="F64" s="182"/>
      <c r="G64" s="182"/>
      <c r="H64" s="182"/>
      <c r="I64" s="183"/>
      <c r="J64" s="183"/>
      <c r="K64" s="184"/>
      <c r="L64" s="4"/>
      <c r="M64" s="4"/>
      <c r="N64" s="4"/>
      <c r="O64" s="4"/>
      <c r="P64" s="79">
        <f t="shared" ref="P64:X64" si="1">SUM(P18:P63)</f>
        <v>0</v>
      </c>
      <c r="Q64" s="79">
        <f t="shared" si="1"/>
        <v>0</v>
      </c>
      <c r="R64" s="79">
        <f t="shared" si="1"/>
        <v>0</v>
      </c>
      <c r="S64" s="79">
        <f t="shared" si="1"/>
        <v>0</v>
      </c>
      <c r="T64" s="79">
        <f t="shared" si="1"/>
        <v>0</v>
      </c>
      <c r="U64" s="79">
        <f t="shared" si="1"/>
        <v>0</v>
      </c>
      <c r="V64" s="79">
        <f t="shared" si="1"/>
        <v>0</v>
      </c>
      <c r="W64" s="79">
        <f t="shared" si="1"/>
        <v>0</v>
      </c>
      <c r="X64" s="79">
        <f t="shared" si="1"/>
        <v>0</v>
      </c>
      <c r="Y64" s="4"/>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50.1" customHeight="1" x14ac:dyDescent="0.5">
      <c r="A65" s="5"/>
      <c r="B65" s="12"/>
      <c r="C65" s="4"/>
      <c r="D65" s="4"/>
      <c r="E65" s="81" t="s">
        <v>39</v>
      </c>
      <c r="F65" s="76" t="str">
        <f>PRICES!F13</f>
        <v>22nd Oct 2019</v>
      </c>
      <c r="G65" s="76"/>
      <c r="H65" s="77"/>
      <c r="I65" s="174">
        <f>SUM(P65:X65)</f>
        <v>0</v>
      </c>
      <c r="J65" s="175"/>
      <c r="K65" s="176"/>
      <c r="L65" s="4"/>
      <c r="M65" s="4"/>
      <c r="N65" s="4"/>
      <c r="O65" s="4"/>
      <c r="P65" s="79">
        <f>P64*PRICES!D10</f>
        <v>0</v>
      </c>
      <c r="Q65" s="79">
        <f>Q64*PRICES!E10</f>
        <v>0</v>
      </c>
      <c r="R65" s="79">
        <f>R64*PRICES!F10</f>
        <v>0</v>
      </c>
      <c r="S65" s="79">
        <f>S64*PRICES!G10</f>
        <v>0</v>
      </c>
      <c r="T65" s="79">
        <f>T64*PRICES!H10</f>
        <v>0</v>
      </c>
      <c r="U65" s="79">
        <f>U64*PRICES!I10</f>
        <v>0</v>
      </c>
      <c r="V65" s="79">
        <f>V64*PRICES!J10</f>
        <v>0</v>
      </c>
      <c r="W65" s="79">
        <f>W64*PRICES!K10</f>
        <v>0</v>
      </c>
      <c r="X65" s="79">
        <f>X64*PRICES!L10</f>
        <v>0</v>
      </c>
      <c r="Y65" s="4"/>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50.1" customHeight="1" thickBot="1" x14ac:dyDescent="0.55000000000000004">
      <c r="A66" s="5"/>
      <c r="B66" s="12"/>
      <c r="C66" s="4"/>
      <c r="D66" s="4"/>
      <c r="E66" s="82" t="s">
        <v>38</v>
      </c>
      <c r="F66" s="83" t="str">
        <f>PRICES!F14</f>
        <v>21st Oct 2019</v>
      </c>
      <c r="G66" s="83"/>
      <c r="H66" s="84"/>
      <c r="I66" s="171">
        <f>SUM(P66:X66)</f>
        <v>0</v>
      </c>
      <c r="J66" s="172"/>
      <c r="K66" s="173"/>
      <c r="L66" s="4"/>
      <c r="M66" s="4"/>
      <c r="N66" s="4"/>
      <c r="O66" s="4"/>
      <c r="P66" s="79">
        <f>P64*PRICES!D11</f>
        <v>0</v>
      </c>
      <c r="Q66" s="79">
        <f>Q64*PRICES!E11</f>
        <v>0</v>
      </c>
      <c r="R66" s="79">
        <f>R64*PRICES!F11</f>
        <v>0</v>
      </c>
      <c r="S66" s="79">
        <f>S64*PRICES!G11</f>
        <v>0</v>
      </c>
      <c r="T66" s="79">
        <f>T64*PRICES!H11</f>
        <v>0</v>
      </c>
      <c r="U66" s="79">
        <f>U64*PRICES!I11</f>
        <v>0</v>
      </c>
      <c r="V66" s="79">
        <f>V64*PRICES!J11</f>
        <v>0</v>
      </c>
      <c r="W66" s="79">
        <f>W64*PRICES!K11</f>
        <v>0</v>
      </c>
      <c r="X66" s="79">
        <f>X64*PRICES!L11</f>
        <v>0</v>
      </c>
      <c r="Y66" s="4"/>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thickBot="1" x14ac:dyDescent="0.3">
      <c r="A67" s="5"/>
      <c r="B67" s="12"/>
      <c r="C67" s="4"/>
      <c r="D67" s="4"/>
      <c r="E67" s="44"/>
      <c r="F67" s="44"/>
      <c r="G67" s="44"/>
      <c r="H67" s="44"/>
      <c r="I67" s="45"/>
      <c r="J67" s="45"/>
      <c r="K67" s="45"/>
      <c r="L67" s="4"/>
      <c r="M67" s="4"/>
      <c r="N67" s="162" t="s">
        <v>16</v>
      </c>
      <c r="O67" s="163"/>
      <c r="P67" s="163"/>
      <c r="Q67" s="164"/>
      <c r="R67" s="41"/>
      <c r="S67" s="41"/>
      <c r="T67" s="41"/>
      <c r="U67" s="41"/>
      <c r="V67" s="41"/>
      <c r="W67" s="41"/>
      <c r="X67" s="41"/>
      <c r="Y67" s="41"/>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s="43" customFormat="1" ht="50.1" customHeight="1" thickBot="1" x14ac:dyDescent="0.75">
      <c r="A68" s="39"/>
      <c r="B68" s="40"/>
      <c r="C68" s="4"/>
      <c r="D68" s="4"/>
      <c r="E68" s="177" t="s">
        <v>46</v>
      </c>
      <c r="F68" s="178"/>
      <c r="G68" s="178"/>
      <c r="H68" s="178"/>
      <c r="I68" s="179"/>
      <c r="J68" s="179"/>
      <c r="K68" s="180"/>
      <c r="L68" s="4"/>
      <c r="M68" s="41"/>
      <c r="N68" s="48" t="s">
        <v>29</v>
      </c>
      <c r="O68" s="49"/>
      <c r="P68" s="49"/>
      <c r="Q68" s="50"/>
      <c r="R68" s="41"/>
      <c r="S68" s="41"/>
      <c r="T68" s="41"/>
      <c r="U68" s="41"/>
      <c r="V68" s="41"/>
      <c r="W68" s="41"/>
      <c r="X68" s="41"/>
      <c r="Y68" s="41"/>
      <c r="Z68" s="42"/>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row>
    <row r="69" spans="1:57" s="43" customFormat="1" ht="50.1" customHeight="1" x14ac:dyDescent="0.7">
      <c r="A69" s="39"/>
      <c r="B69" s="40"/>
      <c r="C69" s="4"/>
      <c r="D69" s="4"/>
      <c r="E69" s="85" t="s">
        <v>39</v>
      </c>
      <c r="F69" s="86" t="str">
        <f>F65</f>
        <v>22nd Oct 2019</v>
      </c>
      <c r="G69" s="87"/>
      <c r="H69" s="88"/>
      <c r="I69" s="88"/>
      <c r="J69" s="88"/>
      <c r="K69" s="89"/>
      <c r="L69" s="4"/>
      <c r="M69" s="41"/>
      <c r="N69" s="48" t="s">
        <v>20</v>
      </c>
      <c r="O69" s="49"/>
      <c r="P69" s="49"/>
      <c r="Q69" s="50"/>
      <c r="R69" s="45"/>
      <c r="S69" s="45"/>
      <c r="T69" s="45"/>
      <c r="U69" s="45"/>
      <c r="V69" s="45"/>
      <c r="W69" s="45"/>
      <c r="X69" s="45"/>
      <c r="Y69" s="4"/>
      <c r="Z69" s="42"/>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row>
    <row r="70" spans="1:57" ht="50.1" customHeight="1" x14ac:dyDescent="0.7">
      <c r="A70" s="5"/>
      <c r="B70" s="12"/>
      <c r="C70" s="4"/>
      <c r="D70" s="4"/>
      <c r="E70" s="161" t="s">
        <v>42</v>
      </c>
      <c r="F70" s="160"/>
      <c r="G70" s="160"/>
      <c r="H70" s="159" t="str">
        <f>PRICES!F16</f>
        <v>1st Nov 2019</v>
      </c>
      <c r="I70" s="160"/>
      <c r="J70" s="151">
        <f>I65/2</f>
        <v>0</v>
      </c>
      <c r="K70" s="152"/>
      <c r="L70" s="4"/>
      <c r="M70" s="45"/>
      <c r="N70" s="48" t="s">
        <v>31</v>
      </c>
      <c r="O70" s="49"/>
      <c r="P70" s="49"/>
      <c r="Q70" s="50"/>
      <c r="R70" s="45"/>
      <c r="S70" s="45"/>
      <c r="T70" s="45"/>
      <c r="U70" s="45"/>
      <c r="V70" s="45"/>
      <c r="W70" s="45"/>
      <c r="X70" s="45"/>
      <c r="Y70" s="4"/>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50.1" customHeight="1" thickBot="1" x14ac:dyDescent="0.75">
      <c r="A71" s="5"/>
      <c r="B71" s="12"/>
      <c r="C71" s="4"/>
      <c r="D71" s="4"/>
      <c r="E71" s="149" t="s">
        <v>43</v>
      </c>
      <c r="F71" s="150"/>
      <c r="G71" s="150"/>
      <c r="H71" s="157" t="str">
        <f>PRICES!F17</f>
        <v>1st Dec 2019</v>
      </c>
      <c r="I71" s="158"/>
      <c r="J71" s="153">
        <f>J70</f>
        <v>0</v>
      </c>
      <c r="K71" s="154"/>
      <c r="L71" s="4"/>
      <c r="M71" s="45"/>
      <c r="N71" s="48" t="s">
        <v>30</v>
      </c>
      <c r="O71" s="51"/>
      <c r="P71" s="51"/>
      <c r="Q71" s="52"/>
      <c r="R71" s="45"/>
      <c r="S71" s="45">
        <v>3</v>
      </c>
      <c r="T71" s="45"/>
      <c r="U71" s="45"/>
      <c r="V71" s="45"/>
      <c r="W71" s="45"/>
      <c r="X71" s="45"/>
      <c r="Y71" s="4"/>
      <c r="Z71" s="14"/>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50.1" customHeight="1" x14ac:dyDescent="0.45">
      <c r="A72" s="5"/>
      <c r="B72" s="12"/>
      <c r="C72" s="4"/>
      <c r="D72" s="4"/>
      <c r="E72" s="85" t="s">
        <v>38</v>
      </c>
      <c r="F72" s="90" t="str">
        <f>F66</f>
        <v>21st Oct 2019</v>
      </c>
      <c r="G72" s="87"/>
      <c r="H72" s="91"/>
      <c r="I72" s="91"/>
      <c r="J72" s="88"/>
      <c r="K72" s="89"/>
      <c r="L72" s="4"/>
      <c r="M72" s="45"/>
      <c r="N72" s="165" t="s">
        <v>28</v>
      </c>
      <c r="O72" s="166"/>
      <c r="P72" s="166"/>
      <c r="Q72" s="167"/>
      <c r="R72" s="45"/>
      <c r="S72" s="45"/>
      <c r="T72" s="45"/>
      <c r="U72" s="45"/>
      <c r="V72" s="45"/>
      <c r="W72" s="45"/>
      <c r="X72" s="45"/>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7" ht="50.1" customHeight="1" thickBot="1" x14ac:dyDescent="0.55000000000000004">
      <c r="A73" s="5"/>
      <c r="B73" s="12"/>
      <c r="C73" s="4"/>
      <c r="D73" s="4"/>
      <c r="E73" s="161" t="s">
        <v>42</v>
      </c>
      <c r="F73" s="160"/>
      <c r="G73" s="160"/>
      <c r="H73" s="155" t="s">
        <v>25</v>
      </c>
      <c r="I73" s="156"/>
      <c r="J73" s="151">
        <f>I66/2</f>
        <v>0</v>
      </c>
      <c r="K73" s="152"/>
      <c r="L73" s="4"/>
      <c r="M73" s="45"/>
      <c r="N73" s="168"/>
      <c r="O73" s="169"/>
      <c r="P73" s="169"/>
      <c r="Q73" s="170"/>
      <c r="R73" s="45"/>
      <c r="S73" s="45"/>
      <c r="T73" s="45"/>
      <c r="U73" s="45"/>
      <c r="V73" s="45"/>
      <c r="W73" s="45"/>
      <c r="X73" s="45"/>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7" ht="50.1" customHeight="1" thickBot="1" x14ac:dyDescent="0.55000000000000004">
      <c r="A74" s="5"/>
      <c r="B74" s="12"/>
      <c r="C74" s="4"/>
      <c r="D74" s="4"/>
      <c r="E74" s="149" t="s">
        <v>43</v>
      </c>
      <c r="F74" s="150"/>
      <c r="G74" s="150"/>
      <c r="H74" s="157" t="str">
        <f>H71</f>
        <v>1st Dec 2019</v>
      </c>
      <c r="I74" s="158"/>
      <c r="J74" s="153">
        <f>J73</f>
        <v>0</v>
      </c>
      <c r="K74" s="154"/>
      <c r="L74" s="4"/>
      <c r="M74" s="45"/>
      <c r="N74" s="4"/>
      <c r="O74" s="4"/>
      <c r="P74" s="4"/>
      <c r="Q74" s="4"/>
      <c r="R74" s="4"/>
      <c r="S74" s="4"/>
      <c r="T74" s="4"/>
      <c r="U74" s="4"/>
      <c r="V74" s="4"/>
      <c r="W74" s="4"/>
      <c r="X74" s="4"/>
      <c r="Y74" s="4"/>
      <c r="Z74" s="14"/>
      <c r="AA74" s="5"/>
      <c r="AB74" s="5"/>
      <c r="AC74" s="5"/>
      <c r="AD74" s="5"/>
    </row>
    <row r="75" spans="1:57" ht="50.1" customHeight="1" x14ac:dyDescent="0.25">
      <c r="A75" s="5"/>
      <c r="B75" s="12"/>
      <c r="C75" s="4"/>
      <c r="D75" s="4"/>
      <c r="E75" s="45"/>
      <c r="F75" s="45"/>
      <c r="G75" s="45"/>
      <c r="H75" s="45"/>
      <c r="I75" s="45"/>
      <c r="J75" s="45"/>
      <c r="K75" s="45"/>
      <c r="L75" s="4"/>
      <c r="M75" s="4"/>
      <c r="N75" s="4"/>
      <c r="O75" s="4"/>
      <c r="P75" s="4"/>
      <c r="Q75" s="4"/>
      <c r="R75" s="4"/>
      <c r="S75" s="4"/>
      <c r="T75" s="4"/>
      <c r="U75" s="4"/>
      <c r="V75" s="4"/>
      <c r="W75" s="4"/>
      <c r="X75" s="4"/>
      <c r="Y75" s="4"/>
      <c r="Z75" s="14"/>
      <c r="AA75" s="5"/>
      <c r="AB75" s="5"/>
      <c r="AC75" s="5"/>
      <c r="AD75" s="5"/>
    </row>
    <row r="76" spans="1:57" s="47" customFormat="1" ht="24.95" customHeight="1" thickBot="1" x14ac:dyDescent="0.6">
      <c r="A76" s="46"/>
      <c r="B76" s="53"/>
      <c r="C76" s="54"/>
      <c r="D76" s="54"/>
      <c r="E76" s="54"/>
      <c r="F76" s="54"/>
      <c r="G76" s="54"/>
      <c r="H76" s="54"/>
      <c r="I76" s="54"/>
      <c r="J76" s="54"/>
      <c r="K76" s="54"/>
      <c r="L76" s="54"/>
      <c r="M76" s="54"/>
      <c r="N76" s="54"/>
      <c r="O76" s="54"/>
      <c r="P76" s="54"/>
      <c r="Q76" s="54"/>
      <c r="R76" s="54"/>
      <c r="S76" s="54"/>
      <c r="T76" s="54"/>
      <c r="U76" s="54"/>
      <c r="V76" s="54"/>
      <c r="W76" s="54"/>
      <c r="X76" s="54"/>
      <c r="Y76" s="54"/>
      <c r="Z76" s="55"/>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row>
    <row r="77" spans="1:57" s="47" customFormat="1" ht="24.95" customHeight="1" x14ac:dyDescent="0.55000000000000004">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row>
    <row r="78" spans="1:57" s="47" customFormat="1" ht="24.95" customHeight="1" x14ac:dyDescent="0.55000000000000004">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row>
    <row r="79" spans="1:57" s="47" customFormat="1" ht="24.95" customHeight="1" x14ac:dyDescent="0.55000000000000004">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row>
    <row r="80" spans="1:57" s="47" customFormat="1" ht="24.95" customHeight="1" x14ac:dyDescent="0.55000000000000004">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row>
    <row r="81" spans="1:56" s="47" customFormat="1" ht="24.95" customHeight="1" x14ac:dyDescent="0.55000000000000004">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row>
    <row r="82" spans="1:56" s="47" customFormat="1" ht="24.95" customHeight="1" x14ac:dyDescent="0.55000000000000004">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row>
    <row r="83" spans="1:56" s="47" customFormat="1" ht="24.95" customHeight="1" x14ac:dyDescent="0.55000000000000004">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row>
    <row r="84" spans="1:56" s="47" customFormat="1" ht="24.95" customHeight="1" x14ac:dyDescent="0.55000000000000004">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row>
    <row r="85" spans="1:56" s="47" customFormat="1" ht="24.95" customHeight="1" x14ac:dyDescent="0.55000000000000004">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row>
    <row r="86" spans="1:56" s="47" customFormat="1" ht="24.95" customHeight="1" x14ac:dyDescent="0.55000000000000004">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row>
    <row r="87" spans="1:56" s="47" customFormat="1" ht="24.95" customHeight="1" x14ac:dyDescent="0.55000000000000004">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row>
    <row r="88" spans="1:56" s="47" customFormat="1" ht="24.95" customHeight="1" x14ac:dyDescent="0.55000000000000004">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row>
    <row r="89" spans="1:56" s="47" customFormat="1" ht="24.95" customHeight="1" x14ac:dyDescent="0.55000000000000004">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row>
    <row r="90" spans="1:56" s="47" customFormat="1" ht="24.95" customHeight="1" x14ac:dyDescent="0.55000000000000004">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row>
    <row r="91" spans="1:56" s="47" customFormat="1" ht="24.95" customHeight="1" x14ac:dyDescent="0.55000000000000004">
      <c r="A91" s="46"/>
      <c r="B91" s="46"/>
      <c r="C91" s="46"/>
      <c r="D91" s="46"/>
      <c r="E91" s="46"/>
      <c r="F91" s="46"/>
      <c r="G91" s="46"/>
      <c r="H91" s="46"/>
      <c r="I91" s="46"/>
      <c r="J91" s="46"/>
      <c r="K91" s="46"/>
      <c r="L91" s="46"/>
      <c r="M91" s="46"/>
      <c r="N91" s="5"/>
      <c r="O91" s="5"/>
      <c r="P91" s="5"/>
      <c r="Q91" s="5"/>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row>
    <row r="92" spans="1:56" s="47" customFormat="1" ht="24.95" customHeight="1" x14ac:dyDescent="0.55000000000000004">
      <c r="A92" s="46"/>
      <c r="B92" s="46"/>
      <c r="C92" s="46"/>
      <c r="D92" s="46"/>
      <c r="E92" s="46"/>
      <c r="F92" s="46"/>
      <c r="G92" s="46"/>
      <c r="H92" s="46"/>
      <c r="I92" s="46"/>
      <c r="J92" s="46"/>
      <c r="K92" s="46"/>
      <c r="L92" s="46"/>
      <c r="M92" s="46"/>
      <c r="N92" s="5"/>
      <c r="O92" s="5"/>
      <c r="P92" s="5"/>
      <c r="Q92" s="5"/>
      <c r="R92" s="46"/>
      <c r="S92" s="46"/>
      <c r="T92" s="46"/>
      <c r="U92" s="46"/>
      <c r="V92" s="46"/>
      <c r="W92" s="46"/>
      <c r="X92" s="46"/>
      <c r="Y92" s="46"/>
      <c r="Z92" s="46"/>
      <c r="AA92" s="46"/>
    </row>
    <row r="93" spans="1:56" s="47" customFormat="1" ht="24.95" customHeight="1" x14ac:dyDescent="0.55000000000000004">
      <c r="A93" s="46"/>
      <c r="B93" s="46"/>
      <c r="C93" s="46"/>
      <c r="D93" s="46"/>
      <c r="E93" s="46"/>
      <c r="F93" s="46"/>
      <c r="G93" s="46"/>
      <c r="H93" s="46"/>
      <c r="I93" s="46"/>
      <c r="J93" s="46"/>
      <c r="K93" s="46"/>
      <c r="L93" s="46"/>
      <c r="M93" s="46"/>
      <c r="N93" s="5"/>
      <c r="O93" s="5"/>
      <c r="P93" s="5"/>
      <c r="Q93" s="5"/>
      <c r="R93" s="5"/>
      <c r="S93" s="5"/>
      <c r="T93" s="5"/>
      <c r="U93" s="5"/>
      <c r="V93" s="5"/>
      <c r="W93" s="5"/>
      <c r="X93" s="5"/>
      <c r="Y93" s="5"/>
      <c r="Z93" s="46"/>
      <c r="AA93" s="46"/>
    </row>
    <row r="94" spans="1:5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5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5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Z108" s="5"/>
      <c r="AA108" s="5"/>
    </row>
    <row r="109" spans="1:27" x14ac:dyDescent="0.25">
      <c r="C109" s="5"/>
      <c r="D109" s="5"/>
      <c r="E109" s="5"/>
      <c r="F109" s="5"/>
      <c r="G109" s="5"/>
      <c r="H109" s="5"/>
      <c r="I109" s="5"/>
      <c r="J109" s="5"/>
      <c r="K109" s="5"/>
      <c r="L109" s="5"/>
      <c r="N109" s="5"/>
      <c r="O109" s="5"/>
      <c r="P109" s="5"/>
      <c r="Q109" s="5"/>
      <c r="R109" s="5"/>
      <c r="S109" s="5"/>
      <c r="T109" s="5"/>
      <c r="U109" s="5"/>
      <c r="V109" s="5"/>
    </row>
    <row r="110" spans="1:27" x14ac:dyDescent="0.25">
      <c r="C110" s="5"/>
      <c r="D110" s="5"/>
      <c r="E110" s="5"/>
      <c r="F110" s="5"/>
      <c r="G110" s="5"/>
      <c r="H110" s="5"/>
      <c r="I110" s="5"/>
      <c r="J110" s="5"/>
      <c r="K110" s="5"/>
      <c r="L110" s="5"/>
      <c r="N110" s="5"/>
      <c r="O110" s="5"/>
      <c r="P110" s="5"/>
      <c r="Q110" s="5"/>
      <c r="R110" s="5"/>
      <c r="S110" s="5"/>
      <c r="T110" s="5"/>
      <c r="U110" s="5"/>
      <c r="V110" s="5"/>
    </row>
    <row r="111" spans="1:27" x14ac:dyDescent="0.25">
      <c r="D111" s="5"/>
      <c r="E111" s="5"/>
      <c r="F111" s="5"/>
      <c r="G111" s="5"/>
      <c r="H111" s="5"/>
      <c r="I111" s="5"/>
      <c r="J111" s="5"/>
      <c r="K111" s="5"/>
      <c r="N111" s="5"/>
      <c r="O111" s="5"/>
      <c r="P111" s="5"/>
      <c r="Q111" s="5"/>
      <c r="R111" s="5"/>
      <c r="S111" s="5"/>
      <c r="T111" s="5"/>
      <c r="U111" s="5"/>
      <c r="V111" s="5"/>
    </row>
    <row r="112" spans="1:27" x14ac:dyDescent="0.25">
      <c r="D112" s="5"/>
      <c r="E112" s="5"/>
      <c r="F112" s="5"/>
      <c r="G112" s="5"/>
      <c r="H112" s="5"/>
      <c r="I112" s="5"/>
      <c r="J112" s="5"/>
      <c r="K112" s="5"/>
      <c r="N112" s="5"/>
      <c r="O112" s="5"/>
      <c r="P112" s="5"/>
      <c r="Q112" s="5"/>
      <c r="R112" s="5"/>
      <c r="S112" s="5"/>
      <c r="T112" s="5"/>
      <c r="U112" s="5"/>
      <c r="V112" s="5"/>
    </row>
    <row r="113" spans="4:22" x14ac:dyDescent="0.25">
      <c r="D113" s="5"/>
      <c r="E113" s="5"/>
      <c r="F113" s="5"/>
      <c r="G113" s="5"/>
      <c r="H113" s="5"/>
      <c r="I113" s="5"/>
      <c r="J113" s="5"/>
      <c r="K113" s="5"/>
      <c r="N113" s="5"/>
      <c r="O113" s="5"/>
      <c r="P113" s="5"/>
      <c r="Q113" s="5"/>
      <c r="R113" s="5"/>
      <c r="S113" s="5"/>
      <c r="T113" s="5"/>
      <c r="U113" s="5"/>
      <c r="V113" s="5"/>
    </row>
    <row r="114" spans="4:22" x14ac:dyDescent="0.25">
      <c r="D114" s="5"/>
      <c r="E114" s="5"/>
      <c r="F114" s="5"/>
      <c r="G114" s="5"/>
      <c r="H114" s="5"/>
      <c r="I114" s="5"/>
      <c r="J114" s="5"/>
      <c r="K114" s="5"/>
      <c r="N114" s="5"/>
      <c r="O114" s="5"/>
      <c r="P114" s="5"/>
      <c r="Q114" s="5"/>
      <c r="R114" s="5"/>
      <c r="S114" s="5"/>
      <c r="T114" s="5"/>
      <c r="U114" s="5"/>
      <c r="V114" s="5"/>
    </row>
    <row r="115" spans="4:22" x14ac:dyDescent="0.25">
      <c r="D115" s="5"/>
      <c r="E115" s="5"/>
      <c r="F115" s="5"/>
      <c r="G115" s="5"/>
      <c r="H115" s="5"/>
      <c r="I115" s="5"/>
      <c r="J115" s="5"/>
      <c r="K115" s="5"/>
      <c r="N115" s="5"/>
      <c r="O115" s="5"/>
      <c r="P115" s="5"/>
      <c r="Q115" s="5"/>
      <c r="R115" s="5"/>
      <c r="S115" s="5"/>
      <c r="T115" s="5"/>
      <c r="U115" s="5"/>
      <c r="V115" s="5"/>
    </row>
    <row r="116" spans="4:22" x14ac:dyDescent="0.25">
      <c r="D116" s="5"/>
      <c r="E116" s="5"/>
      <c r="F116" s="5"/>
      <c r="G116" s="5"/>
      <c r="H116" s="5"/>
      <c r="I116" s="5"/>
      <c r="J116" s="5"/>
      <c r="K116" s="5"/>
      <c r="N116" s="5"/>
      <c r="O116" s="5"/>
      <c r="P116" s="5"/>
      <c r="Q116" s="5"/>
      <c r="R116" s="5"/>
      <c r="S116" s="5"/>
      <c r="T116" s="5"/>
      <c r="U116" s="5"/>
      <c r="V116" s="5"/>
    </row>
    <row r="117" spans="4:22" x14ac:dyDescent="0.25">
      <c r="D117" s="5"/>
      <c r="E117" s="5"/>
      <c r="F117" s="5"/>
      <c r="G117" s="5"/>
      <c r="H117" s="5"/>
      <c r="I117" s="5"/>
      <c r="J117" s="5"/>
      <c r="K117" s="5"/>
      <c r="N117" s="5"/>
      <c r="O117" s="5"/>
      <c r="P117" s="5"/>
      <c r="Q117" s="5"/>
      <c r="R117" s="5"/>
      <c r="S117" s="5"/>
      <c r="T117" s="5"/>
      <c r="U117" s="5"/>
      <c r="V117" s="5"/>
    </row>
    <row r="118" spans="4:22" x14ac:dyDescent="0.25">
      <c r="D118" s="5"/>
      <c r="E118" s="5"/>
      <c r="F118" s="5"/>
      <c r="G118" s="5"/>
      <c r="H118" s="5"/>
      <c r="I118" s="5"/>
      <c r="J118" s="5"/>
      <c r="K118" s="5"/>
      <c r="R118" s="5"/>
      <c r="S118" s="5"/>
      <c r="T118" s="5"/>
      <c r="U118" s="5"/>
      <c r="V118" s="5"/>
    </row>
    <row r="119" spans="4:22" x14ac:dyDescent="0.25">
      <c r="D119" s="5"/>
      <c r="E119" s="5"/>
      <c r="F119" s="5"/>
      <c r="G119" s="5"/>
      <c r="H119" s="5"/>
      <c r="I119" s="5"/>
      <c r="J119" s="5"/>
      <c r="K119" s="5"/>
      <c r="S119" s="5"/>
      <c r="T119" s="5"/>
      <c r="U119" s="5"/>
      <c r="V119" s="5"/>
    </row>
    <row r="120" spans="4:22" x14ac:dyDescent="0.25">
      <c r="D120" s="5"/>
      <c r="E120" s="5"/>
      <c r="F120" s="5"/>
      <c r="G120" s="5"/>
      <c r="H120" s="5"/>
      <c r="I120" s="5"/>
      <c r="J120" s="5"/>
      <c r="K120" s="5"/>
      <c r="S120" s="5"/>
      <c r="T120" s="5"/>
      <c r="U120" s="5"/>
      <c r="V120" s="5"/>
    </row>
    <row r="121" spans="4:22" x14ac:dyDescent="0.25">
      <c r="D121" s="5"/>
      <c r="E121" s="5"/>
      <c r="F121" s="5"/>
      <c r="G121" s="5"/>
      <c r="H121" s="5"/>
      <c r="I121" s="5"/>
      <c r="J121" s="5"/>
      <c r="K121" s="5"/>
      <c r="S121" s="5"/>
      <c r="T121" s="5"/>
      <c r="U121" s="5"/>
      <c r="V121" s="5"/>
    </row>
    <row r="122" spans="4:22" x14ac:dyDescent="0.25">
      <c r="D122" s="5"/>
      <c r="E122" s="5"/>
      <c r="F122" s="5"/>
      <c r="G122" s="5"/>
      <c r="H122" s="5"/>
      <c r="I122" s="5"/>
      <c r="J122" s="5"/>
      <c r="K122" s="5"/>
      <c r="S122" s="5"/>
      <c r="T122" s="5"/>
      <c r="U122" s="5"/>
      <c r="V122" s="5"/>
    </row>
    <row r="123" spans="4:22" x14ac:dyDescent="0.25">
      <c r="D123" s="5"/>
      <c r="E123" s="5"/>
      <c r="F123" s="5"/>
      <c r="G123" s="5"/>
      <c r="H123" s="5"/>
      <c r="I123" s="5"/>
      <c r="J123" s="5"/>
      <c r="K123" s="5"/>
    </row>
    <row r="124" spans="4:22" x14ac:dyDescent="0.25">
      <c r="D124" s="5"/>
      <c r="E124" s="5"/>
      <c r="F124" s="5"/>
      <c r="G124" s="5"/>
      <c r="H124" s="5"/>
      <c r="I124" s="5"/>
      <c r="J124" s="5"/>
      <c r="K124" s="5"/>
    </row>
    <row r="125" spans="4:22" x14ac:dyDescent="0.25">
      <c r="D125" s="5"/>
      <c r="E125" s="5"/>
      <c r="F125" s="5"/>
      <c r="G125" s="5"/>
      <c r="H125" s="5"/>
      <c r="I125" s="5"/>
      <c r="J125" s="5"/>
      <c r="K125" s="5"/>
    </row>
    <row r="126" spans="4:22" x14ac:dyDescent="0.25">
      <c r="D126" s="5"/>
      <c r="E126" s="5"/>
      <c r="F126" s="5"/>
      <c r="G126" s="5"/>
      <c r="H126" s="5"/>
      <c r="I126" s="5"/>
      <c r="J126" s="5"/>
      <c r="K126" s="5"/>
    </row>
  </sheetData>
  <sheetProtection password="CF2F" sheet="1" objects="1" scenarios="1"/>
  <mergeCells count="44">
    <mergeCell ref="N67:Q67"/>
    <mergeCell ref="N72:Q73"/>
    <mergeCell ref="I66:K66"/>
    <mergeCell ref="I65:K65"/>
    <mergeCell ref="E63:K64"/>
    <mergeCell ref="E68:K68"/>
    <mergeCell ref="E71:G71"/>
    <mergeCell ref="E74:G74"/>
    <mergeCell ref="J70:K70"/>
    <mergeCell ref="J71:K71"/>
    <mergeCell ref="J73:K73"/>
    <mergeCell ref="J74:K74"/>
    <mergeCell ref="H73:I73"/>
    <mergeCell ref="H74:I74"/>
    <mergeCell ref="H71:I71"/>
    <mergeCell ref="H70:I70"/>
    <mergeCell ref="E70:G70"/>
    <mergeCell ref="E73:G73"/>
    <mergeCell ref="E19:J22"/>
    <mergeCell ref="E23:F24"/>
    <mergeCell ref="E28:J29"/>
    <mergeCell ref="E30:J30"/>
    <mergeCell ref="H23:I23"/>
    <mergeCell ref="E15:J15"/>
    <mergeCell ref="P15:Y15"/>
    <mergeCell ref="E16:J16"/>
    <mergeCell ref="E17:J18"/>
    <mergeCell ref="N17:O17"/>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s>
  <conditionalFormatting sqref="P17:T17">
    <cfRule type="cellIs" dxfId="182" priority="323" operator="greaterThan">
      <formula>0</formula>
    </cfRule>
  </conditionalFormatting>
  <conditionalFormatting sqref="U17">
    <cfRule type="cellIs" dxfId="181" priority="322" operator="greaterThan">
      <formula>0</formula>
    </cfRule>
  </conditionalFormatting>
  <conditionalFormatting sqref="V17">
    <cfRule type="cellIs" dxfId="180" priority="321" operator="greaterThan">
      <formula>0</formula>
    </cfRule>
  </conditionalFormatting>
  <conditionalFormatting sqref="W17:X17">
    <cfRule type="cellIs" dxfId="179" priority="320" operator="greaterThan">
      <formula>0</formula>
    </cfRule>
  </conditionalFormatting>
  <conditionalFormatting sqref="I26">
    <cfRule type="cellIs" dxfId="178" priority="305" operator="greaterThan">
      <formula>0</formula>
    </cfRule>
  </conditionalFormatting>
  <conditionalFormatting sqref="Y29">
    <cfRule type="cellIs" dxfId="177" priority="201" operator="greaterThan">
      <formula>0</formula>
    </cfRule>
  </conditionalFormatting>
  <conditionalFormatting sqref="Y29">
    <cfRule type="cellIs" dxfId="176" priority="200" operator="greaterThan">
      <formula>0</formula>
    </cfRule>
  </conditionalFormatting>
  <conditionalFormatting sqref="Y18 Y21:Y28">
    <cfRule type="cellIs" dxfId="175" priority="209" operator="greaterThan">
      <formula>0</formula>
    </cfRule>
  </conditionalFormatting>
  <conditionalFormatting sqref="Y18 Y21:Y28">
    <cfRule type="cellIs" dxfId="174" priority="208" operator="greaterThan">
      <formula>0</formula>
    </cfRule>
  </conditionalFormatting>
  <conditionalFormatting sqref="Y24:Y28">
    <cfRule type="cellIs" dxfId="173" priority="206" operator="greaterThan">
      <formula>0</formula>
    </cfRule>
  </conditionalFormatting>
  <conditionalFormatting sqref="U41">
    <cfRule type="cellIs" dxfId="172" priority="187" operator="greaterThan">
      <formula>0</formula>
    </cfRule>
  </conditionalFormatting>
  <conditionalFormatting sqref="U29">
    <cfRule type="cellIs" dxfId="171" priority="204" operator="greaterThan">
      <formula>0</formula>
    </cfRule>
  </conditionalFormatting>
  <conditionalFormatting sqref="V29">
    <cfRule type="cellIs" dxfId="170" priority="203" operator="greaterThan">
      <formula>0</formula>
    </cfRule>
  </conditionalFormatting>
  <conditionalFormatting sqref="W29:X29">
    <cfRule type="cellIs" dxfId="169" priority="202" operator="greaterThan">
      <formula>0</formula>
    </cfRule>
  </conditionalFormatting>
  <conditionalFormatting sqref="P18:T18 P21:T23 P24:R28">
    <cfRule type="cellIs" dxfId="168" priority="214" operator="greaterThan">
      <formula>0</formula>
    </cfRule>
  </conditionalFormatting>
  <conditionalFormatting sqref="U18 U21:U23">
    <cfRule type="cellIs" dxfId="167" priority="213" operator="greaterThan">
      <formula>0</formula>
    </cfRule>
  </conditionalFormatting>
  <conditionalFormatting sqref="W18:X18 W21:X28">
    <cfRule type="cellIs" dxfId="165" priority="211" operator="greaterThan">
      <formula>0</formula>
    </cfRule>
  </conditionalFormatting>
  <conditionalFormatting sqref="Y21:Y23 Y18">
    <cfRule type="cellIs" dxfId="164" priority="210" operator="greaterThan">
      <formula>0</formula>
    </cfRule>
  </conditionalFormatting>
  <conditionalFormatting sqref="P29:T29">
    <cfRule type="cellIs" dxfId="163" priority="205" operator="greaterThan">
      <formula>0</formula>
    </cfRule>
  </conditionalFormatting>
  <conditionalFormatting sqref="Y29">
    <cfRule type="cellIs" dxfId="162" priority="199" operator="greaterThan">
      <formula>0</formula>
    </cfRule>
  </conditionalFormatting>
  <conditionalFormatting sqref="V47">
    <cfRule type="cellIs" dxfId="161" priority="177" operator="greaterThan">
      <formula>0</formula>
    </cfRule>
  </conditionalFormatting>
  <conditionalFormatting sqref="W47:X47">
    <cfRule type="cellIs" dxfId="160" priority="176" operator="greaterThan">
      <formula>0</formula>
    </cfRule>
  </conditionalFormatting>
  <conditionalFormatting sqref="P35:X35">
    <cfRule type="cellIs" dxfId="159" priority="196" operator="greaterThan">
      <formula>0</formula>
    </cfRule>
  </conditionalFormatting>
  <conditionalFormatting sqref="Y35">
    <cfRule type="cellIs" dxfId="156" priority="192" operator="greaterThan">
      <formula>0</formula>
    </cfRule>
  </conditionalFormatting>
  <conditionalFormatting sqref="Y35">
    <cfRule type="cellIs" dxfId="155" priority="191" operator="greaterThan">
      <formula>0</formula>
    </cfRule>
  </conditionalFormatting>
  <conditionalFormatting sqref="Y35">
    <cfRule type="cellIs" dxfId="154" priority="190" operator="greaterThan">
      <formula>0</formula>
    </cfRule>
  </conditionalFormatting>
  <conditionalFormatting sqref="Y47">
    <cfRule type="cellIs" dxfId="153" priority="175" operator="greaterThan">
      <formula>0</formula>
    </cfRule>
  </conditionalFormatting>
  <conditionalFormatting sqref="V18 V21:V28">
    <cfRule type="cellIs" dxfId="152" priority="212" operator="greaterThan">
      <formula>0</formula>
    </cfRule>
  </conditionalFormatting>
  <conditionalFormatting sqref="P41:T41 P42:R46">
    <cfRule type="cellIs" dxfId="151" priority="188" operator="greaterThan">
      <formula>0</formula>
    </cfRule>
  </conditionalFormatting>
  <conditionalFormatting sqref="V41:V46">
    <cfRule type="cellIs" dxfId="150" priority="186" operator="greaterThan">
      <formula>0</formula>
    </cfRule>
  </conditionalFormatting>
  <conditionalFormatting sqref="W41:X46">
    <cfRule type="cellIs" dxfId="149" priority="185" operator="greaterThan">
      <formula>0</formula>
    </cfRule>
  </conditionalFormatting>
  <conditionalFormatting sqref="Y41">
    <cfRule type="cellIs" dxfId="148" priority="184" operator="greaterThan">
      <formula>0</formula>
    </cfRule>
  </conditionalFormatting>
  <conditionalFormatting sqref="Y44:Y46 Y41:Y42">
    <cfRule type="cellIs" dxfId="147" priority="183" operator="greaterThan">
      <formula>0</formula>
    </cfRule>
  </conditionalFormatting>
  <conditionalFormatting sqref="Y41:Y46">
    <cfRule type="cellIs" dxfId="146" priority="182" operator="greaterThan">
      <formula>0</formula>
    </cfRule>
  </conditionalFormatting>
  <conditionalFormatting sqref="Y42:Y46">
    <cfRule type="cellIs" dxfId="145" priority="181" operator="greaterThan">
      <formula>0</formula>
    </cfRule>
  </conditionalFormatting>
  <conditionalFormatting sqref="Q43:R43 V43:Y43">
    <cfRule type="cellIs" dxfId="144" priority="180" operator="greaterThan">
      <formula>0</formula>
    </cfRule>
  </conditionalFormatting>
  <conditionalFormatting sqref="P47:T47">
    <cfRule type="cellIs" dxfId="143" priority="179" operator="greaterThan">
      <formula>0</formula>
    </cfRule>
  </conditionalFormatting>
  <conditionalFormatting sqref="U47">
    <cfRule type="cellIs" dxfId="142" priority="178" operator="greaterThan">
      <formula>0</formula>
    </cfRule>
  </conditionalFormatting>
  <conditionalFormatting sqref="Y47">
    <cfRule type="cellIs" dxfId="141" priority="174" operator="greaterThan">
      <formula>0</formula>
    </cfRule>
  </conditionalFormatting>
  <conditionalFormatting sqref="Y47">
    <cfRule type="cellIs" dxfId="140" priority="173" operator="greaterThan">
      <formula>0</formula>
    </cfRule>
  </conditionalFormatting>
  <conditionalFormatting sqref="P63:T63">
    <cfRule type="cellIs" dxfId="139" priority="162" operator="greaterThan">
      <formula>0</formula>
    </cfRule>
  </conditionalFormatting>
  <conditionalFormatting sqref="U63">
    <cfRule type="cellIs" dxfId="138" priority="161" operator="greaterThan">
      <formula>0</formula>
    </cfRule>
  </conditionalFormatting>
  <conditionalFormatting sqref="V63">
    <cfRule type="cellIs" dxfId="137" priority="160" operator="greaterThan">
      <formula>0</formula>
    </cfRule>
  </conditionalFormatting>
  <conditionalFormatting sqref="W63:X63">
    <cfRule type="cellIs" dxfId="136" priority="159" operator="greaterThan">
      <formula>0</formula>
    </cfRule>
  </conditionalFormatting>
  <conditionalFormatting sqref="Y63">
    <cfRule type="cellIs" dxfId="135" priority="158" operator="greaterThan">
      <formula>0</formula>
    </cfRule>
  </conditionalFormatting>
  <conditionalFormatting sqref="Y63">
    <cfRule type="cellIs" dxfId="134" priority="157" operator="greaterThan">
      <formula>0</formula>
    </cfRule>
  </conditionalFormatting>
  <conditionalFormatting sqref="Y63">
    <cfRule type="cellIs" dxfId="133" priority="156" operator="greaterThan">
      <formula>0</formula>
    </cfRule>
  </conditionalFormatting>
  <conditionalFormatting sqref="H26">
    <cfRule type="cellIs" dxfId="132" priority="154" operator="greaterThan">
      <formula>0</formula>
    </cfRule>
  </conditionalFormatting>
  <conditionalFormatting sqref="Y19">
    <cfRule type="cellIs" dxfId="131" priority="134" operator="greaterThan">
      <formula>0</formula>
    </cfRule>
  </conditionalFormatting>
  <conditionalFormatting sqref="Y19">
    <cfRule type="cellIs" dxfId="130" priority="133" operator="greaterThan">
      <formula>0</formula>
    </cfRule>
  </conditionalFormatting>
  <conditionalFormatting sqref="P19:T19">
    <cfRule type="cellIs" dxfId="129" priority="139" operator="greaterThan">
      <formula>0</formula>
    </cfRule>
  </conditionalFormatting>
  <conditionalFormatting sqref="U19">
    <cfRule type="cellIs" dxfId="128" priority="138" operator="greaterThan">
      <formula>0</formula>
    </cfRule>
  </conditionalFormatting>
  <conditionalFormatting sqref="W19:X19">
    <cfRule type="cellIs" dxfId="127" priority="136" operator="greaterThan">
      <formula>0</formula>
    </cfRule>
  </conditionalFormatting>
  <conditionalFormatting sqref="Y19">
    <cfRule type="cellIs" dxfId="126" priority="135" operator="greaterThan">
      <formula>0</formula>
    </cfRule>
  </conditionalFormatting>
  <conditionalFormatting sqref="V19">
    <cfRule type="cellIs" dxfId="125" priority="137" operator="greaterThan">
      <formula>0</formula>
    </cfRule>
  </conditionalFormatting>
  <conditionalFormatting sqref="Y20">
    <cfRule type="cellIs" dxfId="124" priority="127" operator="greaterThan">
      <formula>0</formula>
    </cfRule>
  </conditionalFormatting>
  <conditionalFormatting sqref="Y20">
    <cfRule type="cellIs" dxfId="123" priority="126" operator="greaterThan">
      <formula>0</formula>
    </cfRule>
  </conditionalFormatting>
  <conditionalFormatting sqref="P20:T20">
    <cfRule type="cellIs" dxfId="122" priority="132" operator="greaterThan">
      <formula>0</formula>
    </cfRule>
  </conditionalFormatting>
  <conditionalFormatting sqref="U20">
    <cfRule type="cellIs" dxfId="121" priority="131" operator="greaterThan">
      <formula>0</formula>
    </cfRule>
  </conditionalFormatting>
  <conditionalFormatting sqref="W20:X20">
    <cfRule type="cellIs" dxfId="120" priority="129" operator="greaterThan">
      <formula>0</formula>
    </cfRule>
  </conditionalFormatting>
  <conditionalFormatting sqref="Y20">
    <cfRule type="cellIs" dxfId="119" priority="128" operator="greaterThan">
      <formula>0</formula>
    </cfRule>
  </conditionalFormatting>
  <conditionalFormatting sqref="V20">
    <cfRule type="cellIs" dxfId="118" priority="130" operator="greaterThan">
      <formula>0</formula>
    </cfRule>
  </conditionalFormatting>
  <conditionalFormatting sqref="P59:T59">
    <cfRule type="cellIs" dxfId="117" priority="125" operator="greaterThan">
      <formula>0</formula>
    </cfRule>
  </conditionalFormatting>
  <conditionalFormatting sqref="U59">
    <cfRule type="cellIs" dxfId="116" priority="124" operator="greaterThan">
      <formula>0</formula>
    </cfRule>
  </conditionalFormatting>
  <conditionalFormatting sqref="V59">
    <cfRule type="cellIs" dxfId="115" priority="123" operator="greaterThan">
      <formula>0</formula>
    </cfRule>
  </conditionalFormatting>
  <conditionalFormatting sqref="W59:X59">
    <cfRule type="cellIs" dxfId="114" priority="122" operator="greaterThan">
      <formula>0</formula>
    </cfRule>
  </conditionalFormatting>
  <conditionalFormatting sqref="Y59">
    <cfRule type="cellIs" dxfId="113" priority="121" operator="greaterThan">
      <formula>0</formula>
    </cfRule>
  </conditionalFormatting>
  <conditionalFormatting sqref="Y59">
    <cfRule type="cellIs" dxfId="112" priority="120" operator="greaterThan">
      <formula>0</formula>
    </cfRule>
  </conditionalFormatting>
  <conditionalFormatting sqref="Q59:Y59">
    <cfRule type="cellIs" dxfId="111" priority="119" operator="greaterThan">
      <formula>0</formula>
    </cfRule>
  </conditionalFormatting>
  <conditionalFormatting sqref="Y30:Y34">
    <cfRule type="cellIs" dxfId="110" priority="114" operator="greaterThan">
      <formula>0</formula>
    </cfRule>
  </conditionalFormatting>
  <conditionalFormatting sqref="Y30:Y34">
    <cfRule type="cellIs" dxfId="109" priority="113" operator="greaterThan">
      <formula>0</formula>
    </cfRule>
  </conditionalFormatting>
  <conditionalFormatting sqref="Y30:Y34">
    <cfRule type="cellIs" dxfId="108" priority="112" operator="greaterThan">
      <formula>0</formula>
    </cfRule>
  </conditionalFormatting>
  <conditionalFormatting sqref="P30:R34">
    <cfRule type="cellIs" dxfId="107" priority="118" operator="greaterThan">
      <formula>0</formula>
    </cfRule>
  </conditionalFormatting>
  <conditionalFormatting sqref="W30:X34">
    <cfRule type="cellIs" dxfId="105" priority="115" operator="greaterThan">
      <formula>0</formula>
    </cfRule>
  </conditionalFormatting>
  <conditionalFormatting sqref="V30:V34">
    <cfRule type="cellIs" dxfId="104" priority="116" operator="greaterThan">
      <formula>0</formula>
    </cfRule>
  </conditionalFormatting>
  <conditionalFormatting sqref="Y36:Y40">
    <cfRule type="cellIs" dxfId="103" priority="107" operator="greaterThan">
      <formula>0</formula>
    </cfRule>
  </conditionalFormatting>
  <conditionalFormatting sqref="Y36:Y40">
    <cfRule type="cellIs" dxfId="102" priority="106" operator="greaterThan">
      <formula>0</formula>
    </cfRule>
  </conditionalFormatting>
  <conditionalFormatting sqref="Y36:Y40">
    <cfRule type="cellIs" dxfId="101" priority="105" operator="greaterThan">
      <formula>0</formula>
    </cfRule>
  </conditionalFormatting>
  <conditionalFormatting sqref="P36:R40">
    <cfRule type="cellIs" dxfId="100" priority="111" operator="greaterThan">
      <formula>0</formula>
    </cfRule>
  </conditionalFormatting>
  <conditionalFormatting sqref="W36:X40">
    <cfRule type="cellIs" dxfId="98" priority="108" operator="greaterThan">
      <formula>0</formula>
    </cfRule>
  </conditionalFormatting>
  <conditionalFormatting sqref="V36:V40">
    <cfRule type="cellIs" dxfId="97" priority="109" operator="greaterThan">
      <formula>0</formula>
    </cfRule>
  </conditionalFormatting>
  <conditionalFormatting sqref="U53">
    <cfRule type="cellIs" dxfId="96" priority="96" operator="greaterThan">
      <formula>0</formula>
    </cfRule>
  </conditionalFormatting>
  <conditionalFormatting sqref="P53:T53 P54:R56">
    <cfRule type="cellIs" dxfId="95" priority="97" operator="greaterThan">
      <formula>0</formula>
    </cfRule>
  </conditionalFormatting>
  <conditionalFormatting sqref="V53:V57">
    <cfRule type="cellIs" dxfId="94" priority="95" operator="greaterThan">
      <formula>0</formula>
    </cfRule>
  </conditionalFormatting>
  <conditionalFormatting sqref="W53:X57">
    <cfRule type="cellIs" dxfId="93" priority="94" operator="greaterThan">
      <formula>0</formula>
    </cfRule>
  </conditionalFormatting>
  <conditionalFormatting sqref="Y53">
    <cfRule type="cellIs" dxfId="92" priority="93" operator="greaterThan">
      <formula>0</formula>
    </cfRule>
  </conditionalFormatting>
  <conditionalFormatting sqref="Y56:Y57 Y53:Y54">
    <cfRule type="cellIs" dxfId="91" priority="92" operator="greaterThan">
      <formula>0</formula>
    </cfRule>
  </conditionalFormatting>
  <conditionalFormatting sqref="Y53:Y57">
    <cfRule type="cellIs" dxfId="90" priority="91" operator="greaterThan">
      <formula>0</formula>
    </cfRule>
  </conditionalFormatting>
  <conditionalFormatting sqref="Y54:Y57">
    <cfRule type="cellIs" dxfId="89" priority="90" operator="greaterThan">
      <formula>0</formula>
    </cfRule>
  </conditionalFormatting>
  <conditionalFormatting sqref="Q55:R55 V55:Y55">
    <cfRule type="cellIs" dxfId="88" priority="89" operator="greaterThan">
      <formula>0</formula>
    </cfRule>
  </conditionalFormatting>
  <conditionalFormatting sqref="Y48:Y52">
    <cfRule type="cellIs" dxfId="87" priority="84" operator="greaterThan">
      <formula>0</formula>
    </cfRule>
  </conditionalFormatting>
  <conditionalFormatting sqref="Y48:Y52">
    <cfRule type="cellIs" dxfId="86" priority="83" operator="greaterThan">
      <formula>0</formula>
    </cfRule>
  </conditionalFormatting>
  <conditionalFormatting sqref="Y48:Y52">
    <cfRule type="cellIs" dxfId="85" priority="82" operator="greaterThan">
      <formula>0</formula>
    </cfRule>
  </conditionalFormatting>
  <conditionalFormatting sqref="P48:R52">
    <cfRule type="cellIs" dxfId="84" priority="88" operator="greaterThan">
      <formula>0</formula>
    </cfRule>
  </conditionalFormatting>
  <conditionalFormatting sqref="W48:X52">
    <cfRule type="cellIs" dxfId="82" priority="85" operator="greaterThan">
      <formula>0</formula>
    </cfRule>
  </conditionalFormatting>
  <conditionalFormatting sqref="V48:V52">
    <cfRule type="cellIs" dxfId="81" priority="86" operator="greaterThan">
      <formula>0</formula>
    </cfRule>
  </conditionalFormatting>
  <conditionalFormatting sqref="S24:T24 S27:T28">
    <cfRule type="cellIs" dxfId="65" priority="66" operator="greaterThan">
      <formula>0</formula>
    </cfRule>
  </conditionalFormatting>
  <conditionalFormatting sqref="U24 U27:U28">
    <cfRule type="cellIs" dxfId="64" priority="65" operator="greaterThan">
      <formula>0</formula>
    </cfRule>
  </conditionalFormatting>
  <conditionalFormatting sqref="S25:T25">
    <cfRule type="cellIs" dxfId="63" priority="64" operator="greaterThan">
      <formula>0</formula>
    </cfRule>
  </conditionalFormatting>
  <conditionalFormatting sqref="U25">
    <cfRule type="cellIs" dxfId="62" priority="63" operator="greaterThan">
      <formula>0</formula>
    </cfRule>
  </conditionalFormatting>
  <conditionalFormatting sqref="S26:T26">
    <cfRule type="cellIs" dxfId="61" priority="62" operator="greaterThan">
      <formula>0</formula>
    </cfRule>
  </conditionalFormatting>
  <conditionalFormatting sqref="U26">
    <cfRule type="cellIs" dxfId="60" priority="61" operator="greaterThan">
      <formula>0</formula>
    </cfRule>
  </conditionalFormatting>
  <conditionalFormatting sqref="S36:T36 S39:T40">
    <cfRule type="cellIs" dxfId="53" priority="54" operator="greaterThan">
      <formula>0</formula>
    </cfRule>
  </conditionalFormatting>
  <conditionalFormatting sqref="U36 U39:U40">
    <cfRule type="cellIs" dxfId="52" priority="53" operator="greaterThan">
      <formula>0</formula>
    </cfRule>
  </conditionalFormatting>
  <conditionalFormatting sqref="S37:T37">
    <cfRule type="cellIs" dxfId="51" priority="52" operator="greaterThan">
      <formula>0</formula>
    </cfRule>
  </conditionalFormatting>
  <conditionalFormatting sqref="U37">
    <cfRule type="cellIs" dxfId="50" priority="51" operator="greaterThan">
      <formula>0</formula>
    </cfRule>
  </conditionalFormatting>
  <conditionalFormatting sqref="S38:T38">
    <cfRule type="cellIs" dxfId="49" priority="50" operator="greaterThan">
      <formula>0</formula>
    </cfRule>
  </conditionalFormatting>
  <conditionalFormatting sqref="U38">
    <cfRule type="cellIs" dxfId="48" priority="49" operator="greaterThan">
      <formula>0</formula>
    </cfRule>
  </conditionalFormatting>
  <conditionalFormatting sqref="S42:T42 S45:T46">
    <cfRule type="cellIs" dxfId="47" priority="48" operator="greaterThan">
      <formula>0</formula>
    </cfRule>
  </conditionalFormatting>
  <conditionalFormatting sqref="U42 U45:U46">
    <cfRule type="cellIs" dxfId="46" priority="47" operator="greaterThan">
      <formula>0</formula>
    </cfRule>
  </conditionalFormatting>
  <conditionalFormatting sqref="S43:T43">
    <cfRule type="cellIs" dxfId="45" priority="46" operator="greaterThan">
      <formula>0</formula>
    </cfRule>
  </conditionalFormatting>
  <conditionalFormatting sqref="U43">
    <cfRule type="cellIs" dxfId="44" priority="45" operator="greaterThan">
      <formula>0</formula>
    </cfRule>
  </conditionalFormatting>
  <conditionalFormatting sqref="S44:T44">
    <cfRule type="cellIs" dxfId="43" priority="44" operator="greaterThan">
      <formula>0</formula>
    </cfRule>
  </conditionalFormatting>
  <conditionalFormatting sqref="U44">
    <cfRule type="cellIs" dxfId="42" priority="43" operator="greaterThan">
      <formula>0</formula>
    </cfRule>
  </conditionalFormatting>
  <conditionalFormatting sqref="S48:T48 S51:T52">
    <cfRule type="cellIs" dxfId="41" priority="42" operator="greaterThan">
      <formula>0</formula>
    </cfRule>
  </conditionalFormatting>
  <conditionalFormatting sqref="U48 U51:U52">
    <cfRule type="cellIs" dxfId="40" priority="41" operator="greaterThan">
      <formula>0</formula>
    </cfRule>
  </conditionalFormatting>
  <conditionalFormatting sqref="S49:T49">
    <cfRule type="cellIs" dxfId="39" priority="40" operator="greaterThan">
      <formula>0</formula>
    </cfRule>
  </conditionalFormatting>
  <conditionalFormatting sqref="U49">
    <cfRule type="cellIs" dxfId="38" priority="39" operator="greaterThan">
      <formula>0</formula>
    </cfRule>
  </conditionalFormatting>
  <conditionalFormatting sqref="S50:T50">
    <cfRule type="cellIs" dxfId="37" priority="38" operator="greaterThan">
      <formula>0</formula>
    </cfRule>
  </conditionalFormatting>
  <conditionalFormatting sqref="U50">
    <cfRule type="cellIs" dxfId="36" priority="37" operator="greaterThan">
      <formula>0</formula>
    </cfRule>
  </conditionalFormatting>
  <conditionalFormatting sqref="S54:T54">
    <cfRule type="cellIs" dxfId="35" priority="36" operator="greaterThan">
      <formula>0</formula>
    </cfRule>
  </conditionalFormatting>
  <conditionalFormatting sqref="U54">
    <cfRule type="cellIs" dxfId="34" priority="35" operator="greaterThan">
      <formula>0</formula>
    </cfRule>
  </conditionalFormatting>
  <conditionalFormatting sqref="S55:T55">
    <cfRule type="cellIs" dxfId="33" priority="34" operator="greaterThan">
      <formula>0</formula>
    </cfRule>
  </conditionalFormatting>
  <conditionalFormatting sqref="U55">
    <cfRule type="cellIs" dxfId="32" priority="33" operator="greaterThan">
      <formula>0</formula>
    </cfRule>
  </conditionalFormatting>
  <conditionalFormatting sqref="S56:T56">
    <cfRule type="cellIs" dxfId="31" priority="32" operator="greaterThan">
      <formula>0</formula>
    </cfRule>
  </conditionalFormatting>
  <conditionalFormatting sqref="U56">
    <cfRule type="cellIs" dxfId="30" priority="31" operator="greaterThan">
      <formula>0</formula>
    </cfRule>
  </conditionalFormatting>
  <conditionalFormatting sqref="S30:T30 S33:T34">
    <cfRule type="cellIs" dxfId="29" priority="30" operator="greaterThan">
      <formula>0</formula>
    </cfRule>
  </conditionalFormatting>
  <conditionalFormatting sqref="U30 U33:U34">
    <cfRule type="cellIs" dxfId="28" priority="29" operator="greaterThan">
      <formula>0</formula>
    </cfRule>
  </conditionalFormatting>
  <conditionalFormatting sqref="S31:T31">
    <cfRule type="cellIs" dxfId="27" priority="28" operator="greaterThan">
      <formula>0</formula>
    </cfRule>
  </conditionalFormatting>
  <conditionalFormatting sqref="U31">
    <cfRule type="cellIs" dxfId="26" priority="27" operator="greaterThan">
      <formula>0</formula>
    </cfRule>
  </conditionalFormatting>
  <conditionalFormatting sqref="S32:T32">
    <cfRule type="cellIs" dxfId="25" priority="26" operator="greaterThan">
      <formula>0</formula>
    </cfRule>
  </conditionalFormatting>
  <conditionalFormatting sqref="U32">
    <cfRule type="cellIs" dxfId="24" priority="25" operator="greaterThan">
      <formula>0</formula>
    </cfRule>
  </conditionalFormatting>
  <conditionalFormatting sqref="U57">
    <cfRule type="cellIs" dxfId="17" priority="17" operator="greaterThan">
      <formula>0</formula>
    </cfRule>
  </conditionalFormatting>
  <conditionalFormatting sqref="S57:T57">
    <cfRule type="cellIs" dxfId="16" priority="18" operator="greaterThan">
      <formula>0</formula>
    </cfRule>
  </conditionalFormatting>
  <conditionalFormatting sqref="P57:Q57">
    <cfRule type="cellIs" dxfId="15" priority="16" operator="greaterThan">
      <formula>0</formula>
    </cfRule>
  </conditionalFormatting>
  <conditionalFormatting sqref="R57">
    <cfRule type="cellIs" dxfId="14" priority="15" operator="greaterThan">
      <formula>0</formula>
    </cfRule>
  </conditionalFormatting>
  <conditionalFormatting sqref="P60:T62">
    <cfRule type="cellIs" dxfId="13" priority="14" operator="greaterThan">
      <formula>0</formula>
    </cfRule>
  </conditionalFormatting>
  <conditionalFormatting sqref="U60:U62">
    <cfRule type="cellIs" dxfId="12" priority="13" operator="greaterThan">
      <formula>0</formula>
    </cfRule>
  </conditionalFormatting>
  <conditionalFormatting sqref="V60:V62">
    <cfRule type="cellIs" dxfId="11" priority="12" operator="greaterThan">
      <formula>0</formula>
    </cfRule>
  </conditionalFormatting>
  <conditionalFormatting sqref="W60:X62">
    <cfRule type="cellIs" dxfId="10" priority="11" operator="greaterThan">
      <formula>0</formula>
    </cfRule>
  </conditionalFormatting>
  <conditionalFormatting sqref="Y60:Y62">
    <cfRule type="cellIs" dxfId="9" priority="10" operator="greaterThan">
      <formula>0</formula>
    </cfRule>
  </conditionalFormatting>
  <conditionalFormatting sqref="Y60:Y62">
    <cfRule type="cellIs" dxfId="8" priority="9" operator="greaterThan">
      <formula>0</formula>
    </cfRule>
  </conditionalFormatting>
  <conditionalFormatting sqref="Q60:Y62">
    <cfRule type="cellIs" dxfId="7" priority="8" operator="greaterThan">
      <formula>0</formula>
    </cfRule>
  </conditionalFormatting>
  <conditionalFormatting sqref="P58:T58">
    <cfRule type="cellIs" dxfId="6" priority="7" operator="greaterThan">
      <formula>0</formula>
    </cfRule>
  </conditionalFormatting>
  <conditionalFormatting sqref="U58">
    <cfRule type="cellIs" dxfId="5" priority="6" operator="greaterThan">
      <formula>0</formula>
    </cfRule>
  </conditionalFormatting>
  <conditionalFormatting sqref="V58">
    <cfRule type="cellIs" dxfId="4" priority="5" operator="greaterThan">
      <formula>0</formula>
    </cfRule>
  </conditionalFormatting>
  <conditionalFormatting sqref="W58:X58">
    <cfRule type="cellIs" dxfId="3" priority="4" operator="greaterThan">
      <formula>0</formula>
    </cfRule>
  </conditionalFormatting>
  <conditionalFormatting sqref="Y58">
    <cfRule type="cellIs" dxfId="2" priority="3" operator="greaterThan">
      <formula>0</formula>
    </cfRule>
  </conditionalFormatting>
  <conditionalFormatting sqref="Y58">
    <cfRule type="cellIs" dxfId="1" priority="2" operator="greaterThan">
      <formula>0</formula>
    </cfRule>
  </conditionalFormatting>
  <conditionalFormatting sqref="Q58:Y58">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sqref="A1:XFD1048576"/>
    </sheetView>
  </sheetViews>
  <sheetFormatPr defaultRowHeight="15" x14ac:dyDescent="0.25"/>
  <cols>
    <col min="1" max="1" width="9.140625" style="92"/>
    <col min="2" max="2" width="189.7109375" style="94" customWidth="1"/>
    <col min="3" max="16384" width="9.140625" style="92"/>
  </cols>
  <sheetData>
    <row r="3" spans="2:2" ht="46.5" x14ac:dyDescent="0.25">
      <c r="B3" s="93" t="s">
        <v>67</v>
      </c>
    </row>
    <row r="6" spans="2:2" ht="60" x14ac:dyDescent="0.25">
      <c r="B6" s="94" t="s">
        <v>94</v>
      </c>
    </row>
    <row r="7" spans="2:2" x14ac:dyDescent="0.25">
      <c r="B7" s="94" t="s">
        <v>51</v>
      </c>
    </row>
    <row r="8" spans="2:2" ht="30" x14ac:dyDescent="0.25">
      <c r="B8" s="94" t="s">
        <v>78</v>
      </c>
    </row>
    <row r="9" spans="2:2" x14ac:dyDescent="0.25">
      <c r="B9" s="94" t="s">
        <v>49</v>
      </c>
    </row>
    <row r="10" spans="2:2" ht="32.25" x14ac:dyDescent="0.25">
      <c r="B10" s="94" t="s">
        <v>81</v>
      </c>
    </row>
    <row r="11" spans="2:2" x14ac:dyDescent="0.25">
      <c r="B11" s="94" t="s">
        <v>37</v>
      </c>
    </row>
    <row r="12" spans="2:2" ht="30" x14ac:dyDescent="0.25">
      <c r="B12" s="94" t="s">
        <v>52</v>
      </c>
    </row>
    <row r="13" spans="2:2" x14ac:dyDescent="0.25">
      <c r="B13" s="94" t="s">
        <v>37</v>
      </c>
    </row>
    <row r="14" spans="2:2" x14ac:dyDescent="0.25">
      <c r="B14" s="94" t="s">
        <v>53</v>
      </c>
    </row>
    <row r="15" spans="2:2" x14ac:dyDescent="0.25">
      <c r="B15" s="94" t="s">
        <v>50</v>
      </c>
    </row>
    <row r="16" spans="2:2" ht="30" x14ac:dyDescent="0.25">
      <c r="B16" s="113" t="s">
        <v>77</v>
      </c>
    </row>
    <row r="17" spans="2:2" x14ac:dyDescent="0.25">
      <c r="B17" s="94" t="s">
        <v>37</v>
      </c>
    </row>
    <row r="18" spans="2:2" ht="30" x14ac:dyDescent="0.25">
      <c r="B18" s="94" t="s">
        <v>79</v>
      </c>
    </row>
    <row r="20" spans="2:2" x14ac:dyDescent="0.25">
      <c r="B20" s="94" t="s">
        <v>76</v>
      </c>
    </row>
    <row r="21" spans="2:2" x14ac:dyDescent="0.25">
      <c r="B21" s="94" t="s">
        <v>37</v>
      </c>
    </row>
    <row r="22" spans="2:2" x14ac:dyDescent="0.25">
      <c r="B22" s="94" t="s">
        <v>54</v>
      </c>
    </row>
    <row r="23" spans="2:2" x14ac:dyDescent="0.25">
      <c r="B23" s="94" t="s">
        <v>48</v>
      </c>
    </row>
    <row r="24" spans="2:2" ht="30" x14ac:dyDescent="0.25">
      <c r="B24" s="94" t="s">
        <v>80</v>
      </c>
    </row>
    <row r="26" spans="2:2" x14ac:dyDescent="0.25">
      <c r="B26" s="94" t="s">
        <v>55</v>
      </c>
    </row>
    <row r="27" spans="2:2" x14ac:dyDescent="0.25">
      <c r="B27" s="94" t="s">
        <v>37</v>
      </c>
    </row>
    <row r="28" spans="2:2" ht="30" x14ac:dyDescent="0.25">
      <c r="B28" s="94" t="s">
        <v>56</v>
      </c>
    </row>
    <row r="29" spans="2:2" x14ac:dyDescent="0.25">
      <c r="B29" s="94" t="s">
        <v>48</v>
      </c>
    </row>
    <row r="30" spans="2:2" x14ac:dyDescent="0.25">
      <c r="B30" s="94" t="s">
        <v>57</v>
      </c>
    </row>
    <row r="32" spans="2:2" x14ac:dyDescent="0.25">
      <c r="B32" s="94" t="s">
        <v>58</v>
      </c>
    </row>
    <row r="33" spans="2:2" x14ac:dyDescent="0.25">
      <c r="B33" s="94" t="s">
        <v>37</v>
      </c>
    </row>
    <row r="34" spans="2:2" ht="30" x14ac:dyDescent="0.25">
      <c r="B34" s="94" t="s">
        <v>59</v>
      </c>
    </row>
    <row r="36" spans="2:2" x14ac:dyDescent="0.25">
      <c r="B36" s="94" t="s">
        <v>60</v>
      </c>
    </row>
    <row r="37" spans="2:2" x14ac:dyDescent="0.25">
      <c r="B37" s="94" t="s">
        <v>61</v>
      </c>
    </row>
    <row r="38" spans="2:2" x14ac:dyDescent="0.25">
      <c r="B38" s="94" t="s">
        <v>62</v>
      </c>
    </row>
    <row r="39" spans="2:2" x14ac:dyDescent="0.25">
      <c r="B39" s="94" t="s">
        <v>37</v>
      </c>
    </row>
    <row r="40" spans="2:2" x14ac:dyDescent="0.25">
      <c r="B40" s="94" t="s">
        <v>63</v>
      </c>
    </row>
    <row r="41" spans="2:2" x14ac:dyDescent="0.25">
      <c r="B41" s="94" t="s">
        <v>37</v>
      </c>
    </row>
    <row r="42" spans="2:2" ht="45" x14ac:dyDescent="0.25">
      <c r="B42" s="94" t="s">
        <v>64</v>
      </c>
    </row>
    <row r="43" spans="2:2" x14ac:dyDescent="0.25">
      <c r="B43" s="94" t="s">
        <v>37</v>
      </c>
    </row>
    <row r="44" spans="2:2" x14ac:dyDescent="0.25">
      <c r="B44" s="94" t="s">
        <v>65</v>
      </c>
    </row>
    <row r="45" spans="2:2" x14ac:dyDescent="0.25">
      <c r="B45" s="94" t="s">
        <v>37</v>
      </c>
    </row>
    <row r="46" spans="2:2" ht="30" x14ac:dyDescent="0.25">
      <c r="B46" s="118" t="s">
        <v>95</v>
      </c>
    </row>
    <row r="48" spans="2:2" x14ac:dyDescent="0.25">
      <c r="B48" s="94" t="s">
        <v>66</v>
      </c>
    </row>
  </sheetData>
  <sheetProtection algorithmName="SHA-512" hashValue="ZDv+VSchZm8vcJJnXKquydny60XZ1exjLgt/c91dFp3erCmN6mZI9NxxqRGMdlFCfHfiphqwU8eWy4QSMO121A==" saltValue="MIQo2oYl/rep41gvsFHn9A=="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C4" sqref="C4"/>
    </sheetView>
  </sheetViews>
  <sheetFormatPr defaultRowHeight="15" x14ac:dyDescent="0.25"/>
  <cols>
    <col min="3" max="3" width="36.5703125" bestFit="1" customWidth="1"/>
    <col min="4" max="11" width="13.5703125" bestFit="1" customWidth="1"/>
    <col min="13" max="13" width="127.140625" customWidth="1"/>
  </cols>
  <sheetData>
    <row r="2" spans="3:12" x14ac:dyDescent="0.25">
      <c r="C2" t="s">
        <v>85</v>
      </c>
    </row>
    <row r="3" spans="3:12" x14ac:dyDescent="0.25">
      <c r="C3" s="109" t="s">
        <v>75</v>
      </c>
    </row>
    <row r="4" spans="3:12" x14ac:dyDescent="0.25">
      <c r="C4" s="109" t="s">
        <v>93</v>
      </c>
    </row>
    <row r="7" spans="3:12" x14ac:dyDescent="0.25">
      <c r="C7" t="s">
        <v>47</v>
      </c>
    </row>
    <row r="9" spans="3:12" x14ac:dyDescent="0.25">
      <c r="C9" s="110"/>
      <c r="D9" s="114" t="s">
        <v>82</v>
      </c>
      <c r="E9" s="114" t="s">
        <v>83</v>
      </c>
      <c r="F9" s="114" t="s">
        <v>84</v>
      </c>
      <c r="G9" s="116" t="s">
        <v>86</v>
      </c>
      <c r="H9" s="117" t="s">
        <v>87</v>
      </c>
      <c r="I9" s="117" t="s">
        <v>88</v>
      </c>
      <c r="J9" s="78" t="s">
        <v>68</v>
      </c>
      <c r="K9" s="78" t="s">
        <v>68</v>
      </c>
      <c r="L9" s="78" t="s">
        <v>68</v>
      </c>
    </row>
    <row r="10" spans="3:12" x14ac:dyDescent="0.25">
      <c r="C10" s="111" t="s">
        <v>73</v>
      </c>
      <c r="D10" s="115">
        <v>8.92</v>
      </c>
      <c r="E10" s="115">
        <v>11.54</v>
      </c>
      <c r="F10" s="115">
        <v>8.4</v>
      </c>
      <c r="G10" s="116">
        <v>5.0999999999999996</v>
      </c>
      <c r="H10" s="117">
        <v>11.5</v>
      </c>
      <c r="I10" s="117">
        <v>14</v>
      </c>
      <c r="J10" s="78"/>
      <c r="K10" s="78"/>
      <c r="L10" s="78"/>
    </row>
    <row r="11" spans="3:12" x14ac:dyDescent="0.25">
      <c r="C11" s="111" t="s">
        <v>74</v>
      </c>
      <c r="D11" s="115">
        <v>9.9600000000000009</v>
      </c>
      <c r="E11" s="115">
        <v>12.6</v>
      </c>
      <c r="F11" s="115">
        <v>9.44</v>
      </c>
      <c r="G11" s="116">
        <v>6.12</v>
      </c>
      <c r="H11" s="117">
        <v>12.5</v>
      </c>
      <c r="I11" s="117">
        <v>15</v>
      </c>
      <c r="J11" s="78"/>
      <c r="K11" s="78"/>
      <c r="L11" s="78"/>
    </row>
    <row r="13" spans="3:12" x14ac:dyDescent="0.25">
      <c r="C13" s="109" t="s">
        <v>40</v>
      </c>
      <c r="D13" s="109"/>
      <c r="E13" s="109"/>
      <c r="F13" s="109" t="s">
        <v>89</v>
      </c>
    </row>
    <row r="14" spans="3:12" x14ac:dyDescent="0.25">
      <c r="C14" s="80" t="s">
        <v>41</v>
      </c>
      <c r="D14" s="109"/>
      <c r="E14" s="109"/>
      <c r="F14" s="109" t="s">
        <v>90</v>
      </c>
    </row>
    <row r="15" spans="3:12" x14ac:dyDescent="0.25">
      <c r="C15" s="109"/>
      <c r="D15" s="109"/>
      <c r="E15" s="109"/>
      <c r="F15" s="109"/>
    </row>
    <row r="16" spans="3:12" x14ac:dyDescent="0.25">
      <c r="C16" s="109" t="s">
        <v>70</v>
      </c>
      <c r="D16" s="109"/>
      <c r="E16" s="109"/>
      <c r="F16" s="109" t="s">
        <v>91</v>
      </c>
    </row>
    <row r="17" spans="3:6" x14ac:dyDescent="0.25">
      <c r="C17" s="109" t="s">
        <v>71</v>
      </c>
      <c r="D17" s="109"/>
      <c r="E17" s="109"/>
      <c r="F17" s="109" t="s">
        <v>92</v>
      </c>
    </row>
  </sheetData>
  <sheetProtection password="CF2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anthony pickford</cp:lastModifiedBy>
  <cp:lastPrinted>2016-06-14T11:08:32Z</cp:lastPrinted>
  <dcterms:created xsi:type="dcterms:W3CDTF">2015-06-15T13:20:29Z</dcterms:created>
  <dcterms:modified xsi:type="dcterms:W3CDTF">2019-06-25T17:24:10Z</dcterms:modified>
</cp:coreProperties>
</file>