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KW ASC Draft\"/>
    </mc:Choice>
  </mc:AlternateContent>
  <xr:revisionPtr revIDLastSave="0" documentId="13_ncr:1_{F3D6B170-BFB2-4F25-B412-32F625951175}"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O30" i="3"/>
  <c r="O31" i="3"/>
  <c r="O32" i="3"/>
  <c r="O33" i="3"/>
  <c r="O34" i="3"/>
  <c r="O36" i="3"/>
  <c r="O37" i="3"/>
  <c r="O38" i="3"/>
  <c r="O39" i="3"/>
  <c r="O40" i="3"/>
  <c r="O42" i="3"/>
  <c r="O43" i="3"/>
  <c r="O44" i="3"/>
  <c r="O45" i="3"/>
  <c r="O46" i="3"/>
  <c r="O48" i="3"/>
  <c r="O49" i="3"/>
  <c r="O50" i="3"/>
  <c r="O51" i="3"/>
  <c r="O52" i="3"/>
  <c r="O54" i="3"/>
  <c r="O55" i="3"/>
  <c r="O56" i="3"/>
  <c r="O57" i="3"/>
  <c r="W65" i="3"/>
  <c r="V66" i="3"/>
  <c r="U66" i="3"/>
  <c r="T65" i="3"/>
  <c r="S66" i="3"/>
  <c r="R66" i="3"/>
  <c r="Q65" i="3"/>
  <c r="P66" i="3"/>
  <c r="X66" i="3"/>
  <c r="I65" i="3"/>
  <c r="J70" i="3"/>
  <c r="J71" i="3"/>
  <c r="I66" i="3"/>
  <c r="J73" i="3"/>
  <c r="J74" i="3"/>
</calcChain>
</file>

<file path=xl/sharedStrings.xml><?xml version="1.0" encoding="utf-8"?>
<sst xmlns="http://schemas.openxmlformats.org/spreadsheetml/2006/main" count="144" uniqueCount="98">
  <si>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</si>
  <si>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</si>
  <si>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</si>
  <si>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</si>
  <si>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</si>
  <si>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</si>
  <si>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</si>
  <si>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</si>
  <si>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</si>
  <si>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</si>
  <si>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</si>
  <si>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</si>
  <si>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</si>
  <si>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</si>
  <si>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</si>
  <si>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</si>
  <si>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</si>
  <si>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</si>
  <si>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</si>
  <si>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</si>
  <si>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</si>
  <si>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</si>
  <si>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</si>
  <si>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</si>
  <si>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</si>
  <si>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</si>
  <si>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</si>
  <si>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</si>
  <si>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</si>
  <si>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</si>
  <si>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</si>
  <si>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</si>
  <si>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</si>
  <si>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</si>
  <si>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</si>
  <si>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</si>
  <si>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</si>
  <si>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</si>
  <si>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</si>
  <si>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</si>
  <si>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</si>
  <si>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</si>
  <si>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</si>
  <si>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</si>
  <si>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</si>
  <si>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</si>
  <si>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</si>
  <si>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</si>
  <si>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</si>
  <si>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</si>
  <si>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</si>
  <si>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</si>
  <si>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</si>
  <si>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</si>
  <si>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</si>
  <si>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</si>
  <si>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</si>
  <si>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</si>
  <si>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</si>
  <si>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</si>
  <si>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</si>
  <si>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</si>
  <si>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</si>
  <si>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</si>
  <si>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</si>
  <si>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</si>
  <si>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</si>
  <si>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</si>
  <si>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</si>
  <si>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</si>
  <si>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</si>
  <si>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</si>
  <si>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</si>
  <si>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</si>
  <si>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</si>
  <si>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</si>
  <si>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</si>
  <si>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</si>
  <si>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</si>
  <si>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</si>
  <si>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13.30 TO 15.15</t>
  </si>
  <si>
    <t>13.30 TO 18.00</t>
  </si>
  <si>
    <t>15.00 TO 17.00</t>
  </si>
  <si>
    <t>15.10 TO 17.00</t>
  </si>
  <si>
    <t>15.00 TO 18.00</t>
  </si>
  <si>
    <t>15.10 TO 18.00</t>
  </si>
  <si>
    <t>13.30 TO 17.00</t>
  </si>
  <si>
    <t>N/A</t>
  </si>
  <si>
    <t>KINGS WOOD SCHOOL</t>
  </si>
  <si>
    <t>QUACKERS AFTER SCHOOL CLUB AT</t>
  </si>
  <si>
    <t>NOVEMBER - DECEMBER 2019</t>
  </si>
  <si>
    <t>22nd Oct 2019</t>
  </si>
  <si>
    <t>21st Oct 2019</t>
  </si>
  <si>
    <t>1st Nov 2019</t>
  </si>
  <si>
    <t>1st Dec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</si>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</sst>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164" fontId="0" fillId="13"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xf>
    <xf numFmtId="0" fontId="11" fillId="14" borderId="1" xfId="0" applyFont="1" applyFill="1" applyBorder="1" applyAlignment="1" applyProtection="1">
      <alignment horizontal="center" vertical="center"/>
      <protection locked="0"/>
    </xf>
    <xf numFmtId="0" fontId="0" fillId="0" borderId="1" xfId="0" applyBorder="1"/>
    <xf numFmtId="0" fontId="0" fillId="0" borderId="1" xfId="0" applyBorder="1" applyAlignment="1">
      <alignment horizontal="center"/>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11" fillId="0" borderId="1" xfId="0" applyFont="1" applyFill="1" applyBorder="1" applyAlignment="1" applyProtection="1">
      <alignment horizontal="center" vertical="center"/>
      <protection locked="0"/>
    </xf>
    <xf numFmtId="0" fontId="0" fillId="13" borderId="1" xfId="0" applyFont="1" applyFill="1" applyBorder="1" applyAlignment="1">
      <alignment horizontal="center" vertical="center" wrapText="1"/>
    </xf>
    <xf numFmtId="8" fontId="0" fillId="13" borderId="1" xfId="0" applyNumberFormat="1" applyFont="1" applyFill="1" applyBorder="1" applyAlignment="1">
      <alignment horizontal="center" vertical="center" wrapText="1"/>
    </xf>
    <xf numFmtId="0" fontId="35"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8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customWidth="1"/>
    <col min="21" max="22" width="18.42578125" style="7" customWidth="1"/>
    <col min="23"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 WOOD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55000000000000004">
      <c r="A12" s="5"/>
      <c r="B12" s="12"/>
      <c r="C12" s="4"/>
      <c r="D12" s="4"/>
      <c r="E12" s="124" t="s">
        <v>97</v>
      </c>
      <c r="F12" s="125"/>
      <c r="G12" s="125"/>
      <c r="H12" s="125"/>
      <c r="I12" s="125"/>
      <c r="J12" s="125"/>
      <c r="K12" s="125"/>
      <c r="L12" s="125"/>
      <c r="M12" s="125"/>
      <c r="N12" s="125"/>
      <c r="O12" s="125"/>
      <c r="P12" s="125"/>
      <c r="Q12" s="125"/>
      <c r="R12" s="125"/>
      <c r="S12" s="125"/>
      <c r="T12" s="125"/>
      <c r="U12" s="125"/>
      <c r="V12" s="125"/>
      <c r="W12" s="125"/>
      <c r="X12" s="125"/>
      <c r="Y12" s="126"/>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4"/>
      <c r="F15" s="144"/>
      <c r="G15" s="144"/>
      <c r="H15" s="144"/>
      <c r="I15" s="144"/>
      <c r="J15" s="144"/>
      <c r="K15" s="16"/>
      <c r="L15" s="4"/>
      <c r="M15" s="4"/>
      <c r="N15" s="13"/>
      <c r="O15" s="17"/>
      <c r="P15" s="145" t="s">
        <v>6</v>
      </c>
      <c r="Q15" s="146"/>
      <c r="R15" s="146"/>
      <c r="S15" s="147"/>
      <c r="T15" s="147"/>
      <c r="U15" s="147"/>
      <c r="V15" s="147"/>
      <c r="W15" s="148"/>
      <c r="X15" s="148"/>
      <c r="Y15" s="149"/>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50" t="s">
        <v>21</v>
      </c>
      <c r="F16" s="150"/>
      <c r="G16" s="150"/>
      <c r="H16" s="150"/>
      <c r="I16" s="150"/>
      <c r="J16" s="150"/>
      <c r="K16" s="19"/>
      <c r="L16" s="4"/>
      <c r="M16" s="4"/>
      <c r="N16" s="13"/>
      <c r="O16" s="4"/>
      <c r="P16" s="20" t="str">
        <f>PRICES!D9</f>
        <v>15.00 TO 17.00</v>
      </c>
      <c r="Q16" s="20" t="str">
        <f>PRICES!E9</f>
        <v>15.10 TO 17.00</v>
      </c>
      <c r="R16" s="20" t="str">
        <f>PRICES!F9</f>
        <v>15.00 TO 18.00</v>
      </c>
      <c r="S16" s="20" t="str">
        <f>PRICES!G9</f>
        <v>15.10 TO 18.00</v>
      </c>
      <c r="T16" s="20" t="str">
        <f>PRICES!H9</f>
        <v>13.30 TO 15.15</v>
      </c>
      <c r="U16" s="20" t="str">
        <f>PRICES!I9</f>
        <v>13.30 TO 17.00</v>
      </c>
      <c r="V16" s="20" t="str">
        <f>PRICES!J9</f>
        <v>13.30 TO 18.00</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51" t="s">
        <v>32</v>
      </c>
      <c r="F17" s="151"/>
      <c r="G17" s="151"/>
      <c r="H17" s="151"/>
      <c r="I17" s="151"/>
      <c r="J17" s="151"/>
      <c r="K17" s="19"/>
      <c r="L17" s="4"/>
      <c r="M17" s="4"/>
      <c r="N17" s="152" t="s">
        <v>5</v>
      </c>
      <c r="O17" s="152"/>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51"/>
      <c r="F18" s="151"/>
      <c r="G18" s="151"/>
      <c r="H18" s="151"/>
      <c r="I18" s="151"/>
      <c r="J18" s="151"/>
      <c r="K18" s="19"/>
      <c r="L18" s="4"/>
      <c r="M18" s="4"/>
      <c r="N18" s="94" t="s">
        <v>0</v>
      </c>
      <c r="O18" s="95">
        <v>43773</v>
      </c>
      <c r="P18" s="111"/>
      <c r="Q18" s="111"/>
      <c r="R18" s="111"/>
      <c r="S18" s="111"/>
      <c r="T18" s="115"/>
      <c r="U18" s="115"/>
      <c r="V18" s="115"/>
      <c r="W18" s="115"/>
      <c r="X18" s="115"/>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3" t="s">
        <v>44</v>
      </c>
      <c r="F19" s="153"/>
      <c r="G19" s="153"/>
      <c r="H19" s="153"/>
      <c r="I19" s="153"/>
      <c r="J19" s="153"/>
      <c r="K19" s="19"/>
      <c r="L19" s="4"/>
      <c r="M19" s="4"/>
      <c r="N19" s="96" t="s">
        <v>1</v>
      </c>
      <c r="O19" s="97">
        <f>O18+1</f>
        <v>43774</v>
      </c>
      <c r="P19" s="111"/>
      <c r="Q19" s="111"/>
      <c r="R19" s="111"/>
      <c r="S19" s="111"/>
      <c r="T19" s="115"/>
      <c r="U19" s="115"/>
      <c r="V19" s="115"/>
      <c r="W19" s="115"/>
      <c r="X19" s="115"/>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3"/>
      <c r="F20" s="153"/>
      <c r="G20" s="153"/>
      <c r="H20" s="153"/>
      <c r="I20" s="153"/>
      <c r="J20" s="153"/>
      <c r="K20" s="19"/>
      <c r="L20" s="4"/>
      <c r="M20" s="4"/>
      <c r="N20" s="98" t="s">
        <v>2</v>
      </c>
      <c r="O20" s="99">
        <f>O19+1</f>
        <v>43775</v>
      </c>
      <c r="P20" s="111"/>
      <c r="Q20" s="111"/>
      <c r="R20" s="111"/>
      <c r="S20" s="111"/>
      <c r="T20" s="115"/>
      <c r="U20" s="115"/>
      <c r="V20" s="115"/>
      <c r="W20" s="115"/>
      <c r="X20" s="115"/>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3"/>
      <c r="F21" s="153"/>
      <c r="G21" s="153"/>
      <c r="H21" s="153"/>
      <c r="I21" s="153"/>
      <c r="J21" s="153"/>
      <c r="K21" s="19"/>
      <c r="L21" s="4"/>
      <c r="M21" s="4"/>
      <c r="N21" s="100" t="s">
        <v>3</v>
      </c>
      <c r="O21" s="101">
        <f>O20+1</f>
        <v>43776</v>
      </c>
      <c r="P21" s="1"/>
      <c r="Q21" s="1"/>
      <c r="R21" s="1"/>
      <c r="S21" s="1"/>
      <c r="T21" s="115"/>
      <c r="U21" s="115"/>
      <c r="V21" s="115"/>
      <c r="W21" s="115"/>
      <c r="X21" s="115"/>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3"/>
      <c r="F22" s="153"/>
      <c r="G22" s="153"/>
      <c r="H22" s="153"/>
      <c r="I22" s="153"/>
      <c r="J22" s="153"/>
      <c r="K22" s="19"/>
      <c r="L22" s="4"/>
      <c r="M22" s="4"/>
      <c r="N22" s="102" t="s">
        <v>4</v>
      </c>
      <c r="O22" s="103">
        <f>O21+1</f>
        <v>43777</v>
      </c>
      <c r="P22" s="1"/>
      <c r="Q22" s="1"/>
      <c r="R22" s="1"/>
      <c r="S22" s="1"/>
      <c r="T22" s="115"/>
      <c r="U22" s="115"/>
      <c r="V22" s="115"/>
      <c r="W22" s="115"/>
      <c r="X22" s="115"/>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4" t="s">
        <v>12</v>
      </c>
      <c r="F23" s="154"/>
      <c r="G23" s="58"/>
      <c r="H23" s="155" t="s">
        <v>6</v>
      </c>
      <c r="I23" s="156"/>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4"/>
      <c r="F24" s="154"/>
      <c r="G24" s="62"/>
      <c r="H24" s="23" t="str">
        <f>P16</f>
        <v>15.00 TO 17.00</v>
      </c>
      <c r="I24" s="23" t="str">
        <f t="shared" ref="I24" si="0">Q16</f>
        <v>15.10 TO 17.00</v>
      </c>
      <c r="J24" s="60"/>
      <c r="K24" s="19"/>
      <c r="L24" s="4"/>
      <c r="M24" s="4"/>
      <c r="N24" s="94" t="s">
        <v>0</v>
      </c>
      <c r="O24" s="95">
        <f>O22+3</f>
        <v>43780</v>
      </c>
      <c r="P24" s="1"/>
      <c r="Q24" s="1"/>
      <c r="R24" s="1"/>
      <c r="S24" s="1"/>
      <c r="T24" s="115"/>
      <c r="U24" s="115"/>
      <c r="V24" s="115"/>
      <c r="W24" s="115"/>
      <c r="X24" s="115"/>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43781</v>
      </c>
      <c r="P25" s="1"/>
      <c r="Q25" s="1"/>
      <c r="R25" s="1"/>
      <c r="S25" s="1"/>
      <c r="T25" s="115"/>
      <c r="U25" s="115"/>
      <c r="V25" s="115"/>
      <c r="W25" s="115"/>
      <c r="X25" s="115"/>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43782</v>
      </c>
      <c r="P26" s="1"/>
      <c r="Q26" s="1"/>
      <c r="R26" s="1"/>
      <c r="S26" s="1"/>
      <c r="T26" s="115"/>
      <c r="U26" s="115"/>
      <c r="V26" s="115"/>
      <c r="W26" s="115"/>
      <c r="X26" s="115"/>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43783</v>
      </c>
      <c r="P27" s="1"/>
      <c r="Q27" s="1"/>
      <c r="R27" s="1"/>
      <c r="S27" s="1"/>
      <c r="T27" s="115"/>
      <c r="U27" s="115"/>
      <c r="V27" s="115"/>
      <c r="W27" s="115"/>
      <c r="X27" s="115"/>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43" t="s">
        <v>71</v>
      </c>
      <c r="F28" s="143"/>
      <c r="G28" s="143"/>
      <c r="H28" s="143"/>
      <c r="I28" s="143"/>
      <c r="J28" s="143"/>
      <c r="K28" s="19"/>
      <c r="L28" s="4"/>
      <c r="M28" s="4"/>
      <c r="N28" s="102" t="s">
        <v>4</v>
      </c>
      <c r="O28" s="103">
        <f>O27+1</f>
        <v>43784</v>
      </c>
      <c r="P28" s="1"/>
      <c r="Q28" s="1"/>
      <c r="R28" s="1"/>
      <c r="S28" s="1"/>
      <c r="T28" s="115"/>
      <c r="U28" s="115"/>
      <c r="V28" s="115"/>
      <c r="W28" s="115"/>
      <c r="X28" s="115"/>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43"/>
      <c r="F29" s="143"/>
      <c r="G29" s="143"/>
      <c r="H29" s="143"/>
      <c r="I29" s="143"/>
      <c r="J29" s="143"/>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43"/>
      <c r="F30" s="143"/>
      <c r="G30" s="143"/>
      <c r="H30" s="143"/>
      <c r="I30" s="143"/>
      <c r="J30" s="143"/>
      <c r="K30" s="19"/>
      <c r="L30" s="4"/>
      <c r="M30" s="4"/>
      <c r="N30" s="94" t="s">
        <v>0</v>
      </c>
      <c r="O30" s="95">
        <f>O28+3</f>
        <v>43787</v>
      </c>
      <c r="P30" s="1"/>
      <c r="Q30" s="1"/>
      <c r="R30" s="1"/>
      <c r="S30" s="1"/>
      <c r="T30" s="115"/>
      <c r="U30" s="115"/>
      <c r="V30" s="115"/>
      <c r="W30" s="115"/>
      <c r="X30" s="115"/>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43" t="s">
        <v>68</v>
      </c>
      <c r="F31" s="143"/>
      <c r="G31" s="143"/>
      <c r="H31" s="143"/>
      <c r="I31" s="143"/>
      <c r="J31" s="143"/>
      <c r="K31" s="19"/>
      <c r="L31" s="4"/>
      <c r="M31" s="4"/>
      <c r="N31" s="96" t="s">
        <v>1</v>
      </c>
      <c r="O31" s="97">
        <f>O30+1</f>
        <v>43788</v>
      </c>
      <c r="P31" s="1"/>
      <c r="Q31" s="1"/>
      <c r="R31" s="1"/>
      <c r="S31" s="1"/>
      <c r="T31" s="115"/>
      <c r="U31" s="115"/>
      <c r="V31" s="115"/>
      <c r="W31" s="115"/>
      <c r="X31" s="115"/>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8" t="s">
        <v>26</v>
      </c>
      <c r="F32" s="138"/>
      <c r="G32" s="138"/>
      <c r="H32" s="138"/>
      <c r="I32" s="138"/>
      <c r="J32" s="138"/>
      <c r="K32" s="19"/>
      <c r="L32" s="4"/>
      <c r="M32" s="4"/>
      <c r="N32" s="98" t="s">
        <v>2</v>
      </c>
      <c r="O32" s="99">
        <f>O31+1</f>
        <v>43789</v>
      </c>
      <c r="P32" s="1"/>
      <c r="Q32" s="1"/>
      <c r="R32" s="1"/>
      <c r="S32" s="1"/>
      <c r="T32" s="115"/>
      <c r="U32" s="115"/>
      <c r="V32" s="115"/>
      <c r="W32" s="115"/>
      <c r="X32" s="115"/>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8"/>
      <c r="F33" s="138"/>
      <c r="G33" s="138"/>
      <c r="H33" s="138"/>
      <c r="I33" s="138"/>
      <c r="J33" s="138"/>
      <c r="K33" s="19"/>
      <c r="L33" s="4"/>
      <c r="M33" s="4"/>
      <c r="N33" s="100" t="s">
        <v>3</v>
      </c>
      <c r="O33" s="101">
        <f>O32+1</f>
        <v>43790</v>
      </c>
      <c r="P33" s="1"/>
      <c r="Q33" s="1"/>
      <c r="R33" s="1"/>
      <c r="S33" s="1"/>
      <c r="T33" s="115"/>
      <c r="U33" s="115"/>
      <c r="V33" s="115"/>
      <c r="W33" s="115"/>
      <c r="X33" s="115"/>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8"/>
      <c r="F34" s="138"/>
      <c r="G34" s="138"/>
      <c r="H34" s="138"/>
      <c r="I34" s="138"/>
      <c r="J34" s="138"/>
      <c r="K34" s="19"/>
      <c r="L34" s="4"/>
      <c r="M34" s="4"/>
      <c r="N34" s="102" t="s">
        <v>4</v>
      </c>
      <c r="O34" s="103">
        <f>O33+1</f>
        <v>43791</v>
      </c>
      <c r="P34" s="1"/>
      <c r="Q34" s="1"/>
      <c r="R34" s="1"/>
      <c r="S34" s="1"/>
      <c r="T34" s="115"/>
      <c r="U34" s="115"/>
      <c r="V34" s="115"/>
      <c r="W34" s="115"/>
      <c r="X34" s="115"/>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8" t="s">
        <v>36</v>
      </c>
      <c r="F35" s="138"/>
      <c r="G35" s="138"/>
      <c r="H35" s="138"/>
      <c r="I35" s="138"/>
      <c r="J35" s="138"/>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8"/>
      <c r="F36" s="138"/>
      <c r="G36" s="138"/>
      <c r="H36" s="138"/>
      <c r="I36" s="138"/>
      <c r="J36" s="138"/>
      <c r="K36" s="19"/>
      <c r="L36" s="4"/>
      <c r="M36" s="4"/>
      <c r="N36" s="94" t="s">
        <v>0</v>
      </c>
      <c r="O36" s="95">
        <f>O34+3</f>
        <v>43794</v>
      </c>
      <c r="P36" s="1"/>
      <c r="Q36" s="1"/>
      <c r="R36" s="1"/>
      <c r="S36" s="1"/>
      <c r="T36" s="115"/>
      <c r="U36" s="115"/>
      <c r="V36" s="115"/>
      <c r="W36" s="115"/>
      <c r="X36" s="115"/>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8"/>
      <c r="F37" s="138"/>
      <c r="G37" s="138"/>
      <c r="H37" s="138"/>
      <c r="I37" s="138"/>
      <c r="J37" s="138"/>
      <c r="K37" s="19"/>
      <c r="L37" s="4"/>
      <c r="M37" s="4"/>
      <c r="N37" s="96" t="s">
        <v>1</v>
      </c>
      <c r="O37" s="97">
        <f>O36+1</f>
        <v>43795</v>
      </c>
      <c r="P37" s="1"/>
      <c r="Q37" s="1"/>
      <c r="R37" s="1"/>
      <c r="S37" s="1"/>
      <c r="T37" s="115"/>
      <c r="U37" s="115"/>
      <c r="V37" s="115"/>
      <c r="W37" s="115"/>
      <c r="X37" s="115"/>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43796</v>
      </c>
      <c r="P38" s="1"/>
      <c r="Q38" s="1"/>
      <c r="R38" s="1"/>
      <c r="S38" s="1"/>
      <c r="T38" s="115"/>
      <c r="U38" s="115"/>
      <c r="V38" s="115"/>
      <c r="W38" s="115"/>
      <c r="X38" s="115"/>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43797</v>
      </c>
      <c r="P39" s="1"/>
      <c r="Q39" s="1"/>
      <c r="R39" s="1"/>
      <c r="S39" s="1"/>
      <c r="T39" s="115"/>
      <c r="U39" s="115"/>
      <c r="V39" s="115"/>
      <c r="W39" s="115"/>
      <c r="X39" s="115"/>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43798</v>
      </c>
      <c r="P40" s="1"/>
      <c r="Q40" s="1"/>
      <c r="R40" s="1"/>
      <c r="S40" s="1"/>
      <c r="T40" s="115"/>
      <c r="U40" s="115"/>
      <c r="V40" s="115"/>
      <c r="W40" s="115"/>
      <c r="X40" s="115"/>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7" t="s">
        <v>7</v>
      </c>
      <c r="F42" s="128"/>
      <c r="G42" s="139"/>
      <c r="H42" s="132" t="s">
        <v>8</v>
      </c>
      <c r="I42" s="133"/>
      <c r="J42" s="134"/>
      <c r="K42" s="4"/>
      <c r="L42" s="4"/>
      <c r="M42" s="4"/>
      <c r="N42" s="94" t="s">
        <v>0</v>
      </c>
      <c r="O42" s="95">
        <f>O40+3</f>
        <v>43801</v>
      </c>
      <c r="P42" s="1"/>
      <c r="Q42" s="1"/>
      <c r="R42" s="1"/>
      <c r="S42" s="1"/>
      <c r="T42" s="115"/>
      <c r="U42" s="115"/>
      <c r="V42" s="115"/>
      <c r="W42" s="115"/>
      <c r="X42" s="115"/>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40"/>
      <c r="F43" s="141"/>
      <c r="G43" s="142"/>
      <c r="H43" s="135"/>
      <c r="I43" s="136"/>
      <c r="J43" s="137"/>
      <c r="K43" s="4"/>
      <c r="L43" s="4"/>
      <c r="M43" s="4"/>
      <c r="N43" s="96" t="s">
        <v>1</v>
      </c>
      <c r="O43" s="97">
        <f>O42+1</f>
        <v>43802</v>
      </c>
      <c r="P43" s="1"/>
      <c r="Q43" s="1"/>
      <c r="R43" s="1"/>
      <c r="S43" s="1"/>
      <c r="T43" s="115"/>
      <c r="U43" s="115"/>
      <c r="V43" s="115"/>
      <c r="W43" s="115"/>
      <c r="X43" s="115"/>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43803</v>
      </c>
      <c r="P44" s="1"/>
      <c r="Q44" s="1"/>
      <c r="R44" s="1"/>
      <c r="S44" s="1"/>
      <c r="T44" s="115"/>
      <c r="U44" s="115"/>
      <c r="V44" s="115"/>
      <c r="W44" s="115"/>
      <c r="X44" s="115"/>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7" t="s">
        <v>13</v>
      </c>
      <c r="F45" s="128"/>
      <c r="G45" s="129"/>
      <c r="H45" s="132" t="s">
        <v>9</v>
      </c>
      <c r="I45" s="133"/>
      <c r="J45" s="134"/>
      <c r="K45" s="4"/>
      <c r="L45" s="4"/>
      <c r="M45" s="4"/>
      <c r="N45" s="100" t="s">
        <v>3</v>
      </c>
      <c r="O45" s="101">
        <f>O44+1</f>
        <v>43804</v>
      </c>
      <c r="P45" s="1"/>
      <c r="Q45" s="1"/>
      <c r="R45" s="1"/>
      <c r="S45" s="1"/>
      <c r="T45" s="115"/>
      <c r="U45" s="115"/>
      <c r="V45" s="115"/>
      <c r="W45" s="115"/>
      <c r="X45" s="115"/>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30"/>
      <c r="F46" s="131"/>
      <c r="G46" s="131"/>
      <c r="H46" s="135"/>
      <c r="I46" s="136"/>
      <c r="J46" s="137"/>
      <c r="K46" s="4"/>
      <c r="L46" s="4"/>
      <c r="M46" s="4"/>
      <c r="N46" s="102" t="s">
        <v>4</v>
      </c>
      <c r="O46" s="103">
        <f>O45+1</f>
        <v>43805</v>
      </c>
      <c r="P46" s="1"/>
      <c r="Q46" s="1"/>
      <c r="R46" s="1"/>
      <c r="S46" s="1"/>
      <c r="T46" s="115"/>
      <c r="U46" s="115"/>
      <c r="V46" s="115"/>
      <c r="W46" s="115"/>
      <c r="X46" s="115"/>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7" t="s">
        <v>14</v>
      </c>
      <c r="F48" s="128"/>
      <c r="G48" s="129"/>
      <c r="H48" s="132" t="s">
        <v>10</v>
      </c>
      <c r="I48" s="133"/>
      <c r="J48" s="134"/>
      <c r="K48" s="4"/>
      <c r="L48" s="4"/>
      <c r="M48" s="4"/>
      <c r="N48" s="94" t="s">
        <v>0</v>
      </c>
      <c r="O48" s="95">
        <f>O46+3</f>
        <v>43808</v>
      </c>
      <c r="P48" s="1"/>
      <c r="Q48" s="1"/>
      <c r="R48" s="1"/>
      <c r="S48" s="1"/>
      <c r="T48" s="115"/>
      <c r="U48" s="115"/>
      <c r="V48" s="115"/>
      <c r="W48" s="115"/>
      <c r="X48" s="115"/>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30"/>
      <c r="F49" s="131"/>
      <c r="G49" s="131"/>
      <c r="H49" s="135"/>
      <c r="I49" s="136"/>
      <c r="J49" s="137"/>
      <c r="K49" s="4"/>
      <c r="L49" s="4"/>
      <c r="M49" s="4"/>
      <c r="N49" s="96" t="s">
        <v>1</v>
      </c>
      <c r="O49" s="97">
        <f>O48+1</f>
        <v>43809</v>
      </c>
      <c r="P49" s="1"/>
      <c r="Q49" s="1"/>
      <c r="R49" s="1"/>
      <c r="S49" s="1"/>
      <c r="T49" s="115"/>
      <c r="U49" s="115"/>
      <c r="V49" s="115"/>
      <c r="W49" s="115"/>
      <c r="X49" s="115"/>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8" t="s">
        <v>2</v>
      </c>
      <c r="O50" s="99">
        <f>O49+1</f>
        <v>43810</v>
      </c>
      <c r="P50" s="1"/>
      <c r="Q50" s="1"/>
      <c r="R50" s="1"/>
      <c r="S50" s="1"/>
      <c r="T50" s="115"/>
      <c r="U50" s="115"/>
      <c r="V50" s="115"/>
      <c r="W50" s="115"/>
      <c r="X50" s="115"/>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7" t="s">
        <v>15</v>
      </c>
      <c r="F51" s="128"/>
      <c r="G51" s="129"/>
      <c r="H51" s="132" t="s">
        <v>11</v>
      </c>
      <c r="I51" s="133"/>
      <c r="J51" s="134"/>
      <c r="K51" s="4"/>
      <c r="L51" s="4"/>
      <c r="M51" s="4"/>
      <c r="N51" s="100" t="s">
        <v>3</v>
      </c>
      <c r="O51" s="101">
        <f>O50+1</f>
        <v>43811</v>
      </c>
      <c r="P51" s="1"/>
      <c r="Q51" s="1"/>
      <c r="R51" s="1"/>
      <c r="S51" s="1"/>
      <c r="T51" s="115"/>
      <c r="U51" s="115"/>
      <c r="V51" s="115"/>
      <c r="W51" s="115"/>
      <c r="X51" s="115"/>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30"/>
      <c r="F52" s="131"/>
      <c r="G52" s="131"/>
      <c r="H52" s="135"/>
      <c r="I52" s="136"/>
      <c r="J52" s="137"/>
      <c r="K52" s="4"/>
      <c r="L52" s="4"/>
      <c r="M52" s="4"/>
      <c r="N52" s="102" t="s">
        <v>4</v>
      </c>
      <c r="O52" s="103">
        <f>O51+1</f>
        <v>43812</v>
      </c>
      <c r="P52" s="1"/>
      <c r="Q52" s="1"/>
      <c r="R52" s="1"/>
      <c r="S52" s="1"/>
      <c r="T52" s="115"/>
      <c r="U52" s="115"/>
      <c r="V52" s="115"/>
      <c r="W52" s="115"/>
      <c r="X52" s="115"/>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7" t="s">
        <v>27</v>
      </c>
      <c r="F54" s="128"/>
      <c r="G54" s="129"/>
      <c r="H54" s="132" t="s">
        <v>17</v>
      </c>
      <c r="I54" s="133"/>
      <c r="J54" s="134"/>
      <c r="K54" s="4"/>
      <c r="L54" s="4"/>
      <c r="M54" s="4"/>
      <c r="N54" s="94" t="s">
        <v>0</v>
      </c>
      <c r="O54" s="95">
        <f>O52+3</f>
        <v>43815</v>
      </c>
      <c r="P54" s="1"/>
      <c r="Q54" s="1"/>
      <c r="R54" s="1"/>
      <c r="S54" s="1"/>
      <c r="T54" s="115"/>
      <c r="U54" s="115"/>
      <c r="V54" s="115"/>
      <c r="W54" s="115"/>
      <c r="X54" s="115"/>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30"/>
      <c r="F55" s="131"/>
      <c r="G55" s="131"/>
      <c r="H55" s="135"/>
      <c r="I55" s="136"/>
      <c r="J55" s="137"/>
      <c r="K55" s="4"/>
      <c r="L55" s="4"/>
      <c r="M55" s="4"/>
      <c r="N55" s="96" t="s">
        <v>1</v>
      </c>
      <c r="O55" s="97">
        <f>O54+1</f>
        <v>43816</v>
      </c>
      <c r="P55" s="1"/>
      <c r="Q55" s="1"/>
      <c r="R55" s="1"/>
      <c r="S55" s="1"/>
      <c r="T55" s="115"/>
      <c r="U55" s="115"/>
      <c r="V55" s="115"/>
      <c r="W55" s="115"/>
      <c r="X55" s="115"/>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8" t="s">
        <v>2</v>
      </c>
      <c r="O56" s="99">
        <f>O55+1</f>
        <v>43817</v>
      </c>
      <c r="P56" s="1"/>
      <c r="Q56" s="1"/>
      <c r="R56" s="1"/>
      <c r="S56" s="1"/>
      <c r="T56" s="115"/>
      <c r="U56" s="115"/>
      <c r="V56" s="115"/>
      <c r="W56" s="115"/>
      <c r="X56" s="115"/>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7" t="s">
        <v>22</v>
      </c>
      <c r="F57" s="128"/>
      <c r="G57" s="129"/>
      <c r="H57" s="132" t="s">
        <v>18</v>
      </c>
      <c r="I57" s="133"/>
      <c r="J57" s="134"/>
      <c r="K57" s="4"/>
      <c r="L57" s="4"/>
      <c r="M57" s="4"/>
      <c r="N57" s="100" t="s">
        <v>3</v>
      </c>
      <c r="O57" s="101">
        <f>O56+1</f>
        <v>43818</v>
      </c>
      <c r="P57" s="115"/>
      <c r="Q57" s="115"/>
      <c r="R57" s="115"/>
      <c r="S57" s="115"/>
      <c r="T57" s="120"/>
      <c r="U57" s="120"/>
      <c r="V57" s="120"/>
      <c r="W57" s="115"/>
      <c r="X57" s="115"/>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30"/>
      <c r="F58" s="131"/>
      <c r="G58" s="131"/>
      <c r="H58" s="135"/>
      <c r="I58" s="136"/>
      <c r="J58" s="137"/>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5" t="s">
        <v>45</v>
      </c>
      <c r="F63" s="186"/>
      <c r="G63" s="186"/>
      <c r="H63" s="186"/>
      <c r="I63" s="187"/>
      <c r="J63" s="187"/>
      <c r="K63" s="188"/>
      <c r="L63" s="4"/>
      <c r="M63" s="4"/>
      <c r="N63" s="10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9"/>
      <c r="F64" s="190"/>
      <c r="G64" s="190"/>
      <c r="H64" s="190"/>
      <c r="I64" s="191"/>
      <c r="J64" s="191"/>
      <c r="K64" s="192"/>
      <c r="L64" s="4"/>
      <c r="M64" s="4"/>
      <c r="N64" s="4"/>
      <c r="O64" s="4"/>
      <c r="P64" s="78">
        <f t="shared" ref="P64:X64" si="1">SUM(P18:P63)</f>
        <v>0</v>
      </c>
      <c r="Q64" s="78">
        <f t="shared" si="1"/>
        <v>0</v>
      </c>
      <c r="R64" s="78">
        <f t="shared" si="1"/>
        <v>0</v>
      </c>
      <c r="S64" s="78">
        <f t="shared" si="1"/>
        <v>0</v>
      </c>
      <c r="T64" s="78">
        <f t="shared" si="1"/>
        <v>0</v>
      </c>
      <c r="U64" s="78">
        <f t="shared" si="1"/>
        <v>0</v>
      </c>
      <c r="V64" s="78">
        <f t="shared" si="1"/>
        <v>0</v>
      </c>
      <c r="W64" s="78">
        <f t="shared" si="1"/>
        <v>0</v>
      </c>
      <c r="X64" s="78">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0" t="s">
        <v>39</v>
      </c>
      <c r="F65" s="76" t="str">
        <f>PRICES!F13</f>
        <v>22nd Oct 2019</v>
      </c>
      <c r="G65" s="76"/>
      <c r="H65" s="77"/>
      <c r="I65" s="182">
        <f>SUM(P65:X65)</f>
        <v>0</v>
      </c>
      <c r="J65" s="183"/>
      <c r="K65" s="184"/>
      <c r="L65" s="4"/>
      <c r="M65" s="4"/>
      <c r="N65" s="4"/>
      <c r="O65" s="4"/>
      <c r="P65" s="78">
        <f>P64*PRICES!D10</f>
        <v>0</v>
      </c>
      <c r="Q65" s="78">
        <f>Q64*PRICES!E10</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1" t="s">
        <v>38</v>
      </c>
      <c r="F66" s="82" t="str">
        <f>PRICES!F14</f>
        <v>21st Oct 2019</v>
      </c>
      <c r="G66" s="82"/>
      <c r="H66" s="83"/>
      <c r="I66" s="179">
        <f>SUM(P66:X66)</f>
        <v>0</v>
      </c>
      <c r="J66" s="180"/>
      <c r="K66" s="181"/>
      <c r="L66" s="4"/>
      <c r="M66" s="4"/>
      <c r="N66" s="4"/>
      <c r="O66" s="4"/>
      <c r="P66" s="78">
        <f>P64*PRICES!D11</f>
        <v>0</v>
      </c>
      <c r="Q66" s="78">
        <f>Q64*PRICES!E11</f>
        <v>0</v>
      </c>
      <c r="R66" s="78">
        <f>R64*PRICES!F11</f>
        <v>0</v>
      </c>
      <c r="S66" s="78">
        <f>S64*PRICES!G11</f>
        <v>0</v>
      </c>
      <c r="T66" s="78">
        <f>T64*PRICES!H11</f>
        <v>0</v>
      </c>
      <c r="U66" s="78">
        <f>U64*PRICES!I11</f>
        <v>0</v>
      </c>
      <c r="V66" s="78">
        <f>V64*PRICES!J11</f>
        <v>0</v>
      </c>
      <c r="W66" s="78">
        <f>W64*PRICES!K11</f>
        <v>0</v>
      </c>
      <c r="X66" s="78">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70" t="s">
        <v>16</v>
      </c>
      <c r="O67" s="171"/>
      <c r="P67" s="171"/>
      <c r="Q67" s="172"/>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5" t="s">
        <v>46</v>
      </c>
      <c r="F68" s="186"/>
      <c r="G68" s="186"/>
      <c r="H68" s="186"/>
      <c r="I68" s="187"/>
      <c r="J68" s="187"/>
      <c r="K68" s="188"/>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4" t="s">
        <v>39</v>
      </c>
      <c r="F69" s="85" t="str">
        <f>F65</f>
        <v>22nd Oct 2019</v>
      </c>
      <c r="G69" s="86"/>
      <c r="H69" s="87"/>
      <c r="I69" s="87"/>
      <c r="J69" s="87"/>
      <c r="K69" s="88"/>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9" t="s">
        <v>42</v>
      </c>
      <c r="F70" s="168"/>
      <c r="G70" s="168"/>
      <c r="H70" s="167" t="str">
        <f>PRICES!F16</f>
        <v>1st Nov 2019</v>
      </c>
      <c r="I70" s="168"/>
      <c r="J70" s="159">
        <f>I65/2</f>
        <v>0</v>
      </c>
      <c r="K70" s="160"/>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7" t="s">
        <v>43</v>
      </c>
      <c r="F71" s="158"/>
      <c r="G71" s="158"/>
      <c r="H71" s="165" t="str">
        <f>PRICES!F17</f>
        <v>1st Dec 2019</v>
      </c>
      <c r="I71" s="166"/>
      <c r="J71" s="161">
        <f>J70</f>
        <v>0</v>
      </c>
      <c r="K71" s="162"/>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4" t="s">
        <v>38</v>
      </c>
      <c r="F72" s="89" t="str">
        <f>F66</f>
        <v>21st Oct 2019</v>
      </c>
      <c r="G72" s="86"/>
      <c r="H72" s="90"/>
      <c r="I72" s="90"/>
      <c r="J72" s="87"/>
      <c r="K72" s="88"/>
      <c r="L72" s="4"/>
      <c r="M72" s="45"/>
      <c r="N72" s="173" t="s">
        <v>28</v>
      </c>
      <c r="O72" s="174"/>
      <c r="P72" s="174"/>
      <c r="Q72" s="175"/>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9" t="s">
        <v>42</v>
      </c>
      <c r="F73" s="168"/>
      <c r="G73" s="168"/>
      <c r="H73" s="163" t="s">
        <v>25</v>
      </c>
      <c r="I73" s="164"/>
      <c r="J73" s="159">
        <f>I66/2</f>
        <v>0</v>
      </c>
      <c r="K73" s="160"/>
      <c r="L73" s="4"/>
      <c r="M73" s="45"/>
      <c r="N73" s="176"/>
      <c r="O73" s="177"/>
      <c r="P73" s="177"/>
      <c r="Q73" s="178"/>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7" t="s">
        <v>43</v>
      </c>
      <c r="F74" s="158"/>
      <c r="G74" s="158"/>
      <c r="H74" s="165" t="str">
        <f>H71</f>
        <v>1st Dec 2019</v>
      </c>
      <c r="I74" s="166"/>
      <c r="J74" s="161">
        <f>J73</f>
        <v>0</v>
      </c>
      <c r="K74" s="162"/>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83" priority="350" operator="greaterThan">
      <formula>0</formula>
    </cfRule>
  </conditionalFormatting>
  <conditionalFormatting sqref="U17">
    <cfRule type="cellIs" dxfId="182" priority="349" operator="greaterThan">
      <formula>0</formula>
    </cfRule>
  </conditionalFormatting>
  <conditionalFormatting sqref="V17">
    <cfRule type="cellIs" dxfId="181" priority="348" operator="greaterThan">
      <formula>0</formula>
    </cfRule>
  </conditionalFormatting>
  <conditionalFormatting sqref="W17:X17">
    <cfRule type="cellIs" dxfId="180" priority="347" operator="greaterThan">
      <formula>0</formula>
    </cfRule>
  </conditionalFormatting>
  <conditionalFormatting sqref="I26">
    <cfRule type="cellIs" dxfId="179" priority="332" operator="greaterThan">
      <formula>0</formula>
    </cfRule>
  </conditionalFormatting>
  <conditionalFormatting sqref="Y29">
    <cfRule type="cellIs" dxfId="178" priority="228" operator="greaterThan">
      <formula>0</formula>
    </cfRule>
  </conditionalFormatting>
  <conditionalFormatting sqref="Y29">
    <cfRule type="cellIs" dxfId="177" priority="227" operator="greaterThan">
      <formula>0</formula>
    </cfRule>
  </conditionalFormatting>
  <conditionalFormatting sqref="Y18 Y21:Y28">
    <cfRule type="cellIs" dxfId="176" priority="236" operator="greaterThan">
      <formula>0</formula>
    </cfRule>
  </conditionalFormatting>
  <conditionalFormatting sqref="Y18 Y21:Y28">
    <cfRule type="cellIs" dxfId="175" priority="235" operator="greaterThan">
      <formula>0</formula>
    </cfRule>
  </conditionalFormatting>
  <conditionalFormatting sqref="Y24:Y28">
    <cfRule type="cellIs" dxfId="174" priority="233" operator="greaterThan">
      <formula>0</formula>
    </cfRule>
  </conditionalFormatting>
  <conditionalFormatting sqref="U41">
    <cfRule type="cellIs" dxfId="173" priority="214" operator="greaterThan">
      <formula>0</formula>
    </cfRule>
  </conditionalFormatting>
  <conditionalFormatting sqref="U29">
    <cfRule type="cellIs" dxfId="172" priority="231" operator="greaterThan">
      <formula>0</formula>
    </cfRule>
  </conditionalFormatting>
  <conditionalFormatting sqref="V29">
    <cfRule type="cellIs" dxfId="171" priority="230" operator="greaterThan">
      <formula>0</formula>
    </cfRule>
  </conditionalFormatting>
  <conditionalFormatting sqref="W29:X29">
    <cfRule type="cellIs" dxfId="170" priority="229" operator="greaterThan">
      <formula>0</formula>
    </cfRule>
  </conditionalFormatting>
  <conditionalFormatting sqref="T18 P21:T23 P24:S28">
    <cfRule type="cellIs" dxfId="169" priority="241" operator="greaterThan">
      <formula>0</formula>
    </cfRule>
  </conditionalFormatting>
  <conditionalFormatting sqref="U18 U21:U23">
    <cfRule type="cellIs" dxfId="168" priority="240" operator="greaterThan">
      <formula>0</formula>
    </cfRule>
  </conditionalFormatting>
  <conditionalFormatting sqref="U35">
    <cfRule type="cellIs" dxfId="167" priority="222" operator="greaterThan">
      <formula>0</formula>
    </cfRule>
  </conditionalFormatting>
  <conditionalFormatting sqref="W18:X18 W21:X23">
    <cfRule type="cellIs" dxfId="166" priority="238" operator="greaterThan">
      <formula>0</formula>
    </cfRule>
  </conditionalFormatting>
  <conditionalFormatting sqref="Y21:Y23 Y18">
    <cfRule type="cellIs" dxfId="165" priority="237" operator="greaterThan">
      <formula>0</formula>
    </cfRule>
  </conditionalFormatting>
  <conditionalFormatting sqref="P29:T29">
    <cfRule type="cellIs" dxfId="164" priority="232" operator="greaterThan">
      <formula>0</formula>
    </cfRule>
  </conditionalFormatting>
  <conditionalFormatting sqref="Y29">
    <cfRule type="cellIs" dxfId="163" priority="226" operator="greaterThan">
      <formula>0</formula>
    </cfRule>
  </conditionalFormatting>
  <conditionalFormatting sqref="V47">
    <cfRule type="cellIs" dxfId="162" priority="204" operator="greaterThan">
      <formula>0</formula>
    </cfRule>
  </conditionalFormatting>
  <conditionalFormatting sqref="W47:X47">
    <cfRule type="cellIs" dxfId="161" priority="203" operator="greaterThan">
      <formula>0</formula>
    </cfRule>
  </conditionalFormatting>
  <conditionalFormatting sqref="P35:T35">
    <cfRule type="cellIs" dxfId="160" priority="223" operator="greaterThan">
      <formula>0</formula>
    </cfRule>
  </conditionalFormatting>
  <conditionalFormatting sqref="V35">
    <cfRule type="cellIs" dxfId="159" priority="221" operator="greaterThan">
      <formula>0</formula>
    </cfRule>
  </conditionalFormatting>
  <conditionalFormatting sqref="W35:X35">
    <cfRule type="cellIs" dxfId="158" priority="220" operator="greaterThan">
      <formula>0</formula>
    </cfRule>
  </conditionalFormatting>
  <conditionalFormatting sqref="Y35">
    <cfRule type="cellIs" dxfId="157" priority="219" operator="greaterThan">
      <formula>0</formula>
    </cfRule>
  </conditionalFormatting>
  <conditionalFormatting sqref="Y35">
    <cfRule type="cellIs" dxfId="156" priority="218" operator="greaterThan">
      <formula>0</formula>
    </cfRule>
  </conditionalFormatting>
  <conditionalFormatting sqref="Y35">
    <cfRule type="cellIs" dxfId="155" priority="217" operator="greaterThan">
      <formula>0</formula>
    </cfRule>
  </conditionalFormatting>
  <conditionalFormatting sqref="Y47">
    <cfRule type="cellIs" dxfId="154" priority="202" operator="greaterThan">
      <formula>0</formula>
    </cfRule>
  </conditionalFormatting>
  <conditionalFormatting sqref="V18 V21:V23">
    <cfRule type="cellIs" dxfId="153" priority="239" operator="greaterThan">
      <formula>0</formula>
    </cfRule>
  </conditionalFormatting>
  <conditionalFormatting sqref="P41:T41 P42:S46">
    <cfRule type="cellIs" dxfId="152" priority="215" operator="greaterThan">
      <formula>0</formula>
    </cfRule>
  </conditionalFormatting>
  <conditionalFormatting sqref="V41">
    <cfRule type="cellIs" dxfId="151" priority="213" operator="greaterThan">
      <formula>0</formula>
    </cfRule>
  </conditionalFormatting>
  <conditionalFormatting sqref="W41:X41">
    <cfRule type="cellIs" dxfId="150" priority="212" operator="greaterThan">
      <formula>0</formula>
    </cfRule>
  </conditionalFormatting>
  <conditionalFormatting sqref="Y41">
    <cfRule type="cellIs" dxfId="149" priority="211" operator="greaterThan">
      <formula>0</formula>
    </cfRule>
  </conditionalFormatting>
  <conditionalFormatting sqref="Y44:Y46 Y41:Y42">
    <cfRule type="cellIs" dxfId="148" priority="210" operator="greaterThan">
      <formula>0</formula>
    </cfRule>
  </conditionalFormatting>
  <conditionalFormatting sqref="Y41:Y46">
    <cfRule type="cellIs" dxfId="147" priority="209" operator="greaterThan">
      <formula>0</formula>
    </cfRule>
  </conditionalFormatting>
  <conditionalFormatting sqref="Y42:Y46">
    <cfRule type="cellIs" dxfId="146" priority="208" operator="greaterThan">
      <formula>0</formula>
    </cfRule>
  </conditionalFormatting>
  <conditionalFormatting sqref="Q43:S43 Y43">
    <cfRule type="cellIs" dxfId="145" priority="207" operator="greaterThan">
      <formula>0</formula>
    </cfRule>
  </conditionalFormatting>
  <conditionalFormatting sqref="P47:T47">
    <cfRule type="cellIs" dxfId="144" priority="206" operator="greaterThan">
      <formula>0</formula>
    </cfRule>
  </conditionalFormatting>
  <conditionalFormatting sqref="U47">
    <cfRule type="cellIs" dxfId="143" priority="205" operator="greaterThan">
      <formula>0</formula>
    </cfRule>
  </conditionalFormatting>
  <conditionalFormatting sqref="Y47">
    <cfRule type="cellIs" dxfId="142" priority="201" operator="greaterThan">
      <formula>0</formula>
    </cfRule>
  </conditionalFormatting>
  <conditionalFormatting sqref="Y47">
    <cfRule type="cellIs" dxfId="141" priority="200" operator="greaterThan">
      <formula>0</formula>
    </cfRule>
  </conditionalFormatting>
  <conditionalFormatting sqref="P63:T63">
    <cfRule type="cellIs" dxfId="140" priority="189" operator="greaterThan">
      <formula>0</formula>
    </cfRule>
  </conditionalFormatting>
  <conditionalFormatting sqref="U63">
    <cfRule type="cellIs" dxfId="139" priority="188" operator="greaterThan">
      <formula>0</formula>
    </cfRule>
  </conditionalFormatting>
  <conditionalFormatting sqref="V63">
    <cfRule type="cellIs" dxfId="138" priority="187" operator="greaterThan">
      <formula>0</formula>
    </cfRule>
  </conditionalFormatting>
  <conditionalFormatting sqref="W63:X63">
    <cfRule type="cellIs" dxfId="137" priority="186" operator="greaterThan">
      <formula>0</formula>
    </cfRule>
  </conditionalFormatting>
  <conditionalFormatting sqref="Y63">
    <cfRule type="cellIs" dxfId="136" priority="185" operator="greaterThan">
      <formula>0</formula>
    </cfRule>
  </conditionalFormatting>
  <conditionalFormatting sqref="Y63">
    <cfRule type="cellIs" dxfId="135" priority="184" operator="greaterThan">
      <formula>0</formula>
    </cfRule>
  </conditionalFormatting>
  <conditionalFormatting sqref="Y63">
    <cfRule type="cellIs" dxfId="134" priority="183" operator="greaterThan">
      <formula>0</formula>
    </cfRule>
  </conditionalFormatting>
  <conditionalFormatting sqref="H26">
    <cfRule type="cellIs" dxfId="133" priority="181" operator="greaterThan">
      <formula>0</formula>
    </cfRule>
  </conditionalFormatting>
  <conditionalFormatting sqref="Y19">
    <cfRule type="cellIs" dxfId="132" priority="161" operator="greaterThan">
      <formula>0</formula>
    </cfRule>
  </conditionalFormatting>
  <conditionalFormatting sqref="Y19">
    <cfRule type="cellIs" dxfId="131" priority="160" operator="greaterThan">
      <formula>0</formula>
    </cfRule>
  </conditionalFormatting>
  <conditionalFormatting sqref="P19:T19">
    <cfRule type="cellIs" dxfId="130" priority="166" operator="greaterThan">
      <formula>0</formula>
    </cfRule>
  </conditionalFormatting>
  <conditionalFormatting sqref="U19">
    <cfRule type="cellIs" dxfId="129" priority="165" operator="greaterThan">
      <formula>0</formula>
    </cfRule>
  </conditionalFormatting>
  <conditionalFormatting sqref="W19:X19">
    <cfRule type="cellIs" dxfId="128" priority="163" operator="greaterThan">
      <formula>0</formula>
    </cfRule>
  </conditionalFormatting>
  <conditionalFormatting sqref="Y19">
    <cfRule type="cellIs" dxfId="127" priority="162" operator="greaterThan">
      <formula>0</formula>
    </cfRule>
  </conditionalFormatting>
  <conditionalFormatting sqref="V19">
    <cfRule type="cellIs" dxfId="126" priority="164" operator="greaterThan">
      <formula>0</formula>
    </cfRule>
  </conditionalFormatting>
  <conditionalFormatting sqref="Y20">
    <cfRule type="cellIs" dxfId="125" priority="154" operator="greaterThan">
      <formula>0</formula>
    </cfRule>
  </conditionalFormatting>
  <conditionalFormatting sqref="Y20">
    <cfRule type="cellIs" dxfId="124" priority="153" operator="greaterThan">
      <formula>0</formula>
    </cfRule>
  </conditionalFormatting>
  <conditionalFormatting sqref="P20:T20">
    <cfRule type="cellIs" dxfId="123" priority="159" operator="greaterThan">
      <formula>0</formula>
    </cfRule>
  </conditionalFormatting>
  <conditionalFormatting sqref="U20">
    <cfRule type="cellIs" dxfId="122" priority="158" operator="greaterThan">
      <formula>0</formula>
    </cfRule>
  </conditionalFormatting>
  <conditionalFormatting sqref="W20:X20">
    <cfRule type="cellIs" dxfId="121" priority="156" operator="greaterThan">
      <formula>0</formula>
    </cfRule>
  </conditionalFormatting>
  <conditionalFormatting sqref="Y20">
    <cfRule type="cellIs" dxfId="120" priority="155" operator="greaterThan">
      <formula>0</formula>
    </cfRule>
  </conditionalFormatting>
  <conditionalFormatting sqref="V20">
    <cfRule type="cellIs" dxfId="119" priority="157" operator="greaterThan">
      <formula>0</formula>
    </cfRule>
  </conditionalFormatting>
  <conditionalFormatting sqref="P59:T59">
    <cfRule type="cellIs" dxfId="118" priority="152" operator="greaterThan">
      <formula>0</formula>
    </cfRule>
  </conditionalFormatting>
  <conditionalFormatting sqref="U59">
    <cfRule type="cellIs" dxfId="117" priority="151" operator="greaterThan">
      <formula>0</formula>
    </cfRule>
  </conditionalFormatting>
  <conditionalFormatting sqref="V59">
    <cfRule type="cellIs" dxfId="116" priority="150" operator="greaterThan">
      <formula>0</formula>
    </cfRule>
  </conditionalFormatting>
  <conditionalFormatting sqref="W59:X59">
    <cfRule type="cellIs" dxfId="115" priority="149" operator="greaterThan">
      <formula>0</formula>
    </cfRule>
  </conditionalFormatting>
  <conditionalFormatting sqref="Y59">
    <cfRule type="cellIs" dxfId="114" priority="148" operator="greaterThan">
      <formula>0</formula>
    </cfRule>
  </conditionalFormatting>
  <conditionalFormatting sqref="Y59">
    <cfRule type="cellIs" dxfId="113" priority="147" operator="greaterThan">
      <formula>0</formula>
    </cfRule>
  </conditionalFormatting>
  <conditionalFormatting sqref="Q59:Y59">
    <cfRule type="cellIs" dxfId="112" priority="146" operator="greaterThan">
      <formula>0</formula>
    </cfRule>
  </conditionalFormatting>
  <conditionalFormatting sqref="Y30:Y34">
    <cfRule type="cellIs" dxfId="111" priority="141" operator="greaterThan">
      <formula>0</formula>
    </cfRule>
  </conditionalFormatting>
  <conditionalFormatting sqref="Y30:Y34">
    <cfRule type="cellIs" dxfId="110" priority="140" operator="greaterThan">
      <formula>0</formula>
    </cfRule>
  </conditionalFormatting>
  <conditionalFormatting sqref="Y30:Y34">
    <cfRule type="cellIs" dxfId="109" priority="139" operator="greaterThan">
      <formula>0</formula>
    </cfRule>
  </conditionalFormatting>
  <conditionalFormatting sqref="P30:S34">
    <cfRule type="cellIs" dxfId="108" priority="145" operator="greaterThan">
      <formula>0</formula>
    </cfRule>
  </conditionalFormatting>
  <conditionalFormatting sqref="Y36:Y40">
    <cfRule type="cellIs" dxfId="107" priority="134" operator="greaterThan">
      <formula>0</formula>
    </cfRule>
  </conditionalFormatting>
  <conditionalFormatting sqref="Y36:Y40">
    <cfRule type="cellIs" dxfId="106" priority="133" operator="greaterThan">
      <formula>0</formula>
    </cfRule>
  </conditionalFormatting>
  <conditionalFormatting sqref="Y36:Y40">
    <cfRule type="cellIs" dxfId="105" priority="132" operator="greaterThan">
      <formula>0</formula>
    </cfRule>
  </conditionalFormatting>
  <conditionalFormatting sqref="P36:S40">
    <cfRule type="cellIs" dxfId="104" priority="138" operator="greaterThan">
      <formula>0</formula>
    </cfRule>
  </conditionalFormatting>
  <conditionalFormatting sqref="U53">
    <cfRule type="cellIs" dxfId="103" priority="123" operator="greaterThan">
      <formula>0</formula>
    </cfRule>
  </conditionalFormatting>
  <conditionalFormatting sqref="P53:T53 P54:S56">
    <cfRule type="cellIs" dxfId="102" priority="124" operator="greaterThan">
      <formula>0</formula>
    </cfRule>
  </conditionalFormatting>
  <conditionalFormatting sqref="V53">
    <cfRule type="cellIs" dxfId="101" priority="122" operator="greaterThan">
      <formula>0</formula>
    </cfRule>
  </conditionalFormatting>
  <conditionalFormatting sqref="W53:X53">
    <cfRule type="cellIs" dxfId="100" priority="121" operator="greaterThan">
      <formula>0</formula>
    </cfRule>
  </conditionalFormatting>
  <conditionalFormatting sqref="Y53">
    <cfRule type="cellIs" dxfId="99" priority="120" operator="greaterThan">
      <formula>0</formula>
    </cfRule>
  </conditionalFormatting>
  <conditionalFormatting sqref="Y56:Y57 Y53:Y54">
    <cfRule type="cellIs" dxfId="98" priority="119" operator="greaterThan">
      <formula>0</formula>
    </cfRule>
  </conditionalFormatting>
  <conditionalFormatting sqref="Y53:Y57">
    <cfRule type="cellIs" dxfId="97" priority="118" operator="greaterThan">
      <formula>0</formula>
    </cfRule>
  </conditionalFormatting>
  <conditionalFormatting sqref="Y54:Y57">
    <cfRule type="cellIs" dxfId="96" priority="117" operator="greaterThan">
      <formula>0</formula>
    </cfRule>
  </conditionalFormatting>
  <conditionalFormatting sqref="Q55:S55 Y55">
    <cfRule type="cellIs" dxfId="95" priority="116" operator="greaterThan">
      <formula>0</formula>
    </cfRule>
  </conditionalFormatting>
  <conditionalFormatting sqref="Y48:Y52">
    <cfRule type="cellIs" dxfId="94" priority="111" operator="greaterThan">
      <formula>0</formula>
    </cfRule>
  </conditionalFormatting>
  <conditionalFormatting sqref="Y48:Y52">
    <cfRule type="cellIs" dxfId="93" priority="110" operator="greaterThan">
      <formula>0</formula>
    </cfRule>
  </conditionalFormatting>
  <conditionalFormatting sqref="Y48:Y52">
    <cfRule type="cellIs" dxfId="92" priority="109" operator="greaterThan">
      <formula>0</formula>
    </cfRule>
  </conditionalFormatting>
  <conditionalFormatting sqref="P48:S52">
    <cfRule type="cellIs" dxfId="91" priority="115" operator="greaterThan">
      <formula>0</formula>
    </cfRule>
  </conditionalFormatting>
  <conditionalFormatting sqref="U24 U27:U28">
    <cfRule type="cellIs" dxfId="90" priority="108" operator="greaterThan">
      <formula>0</formula>
    </cfRule>
  </conditionalFormatting>
  <conditionalFormatting sqref="W24:X24 W27:X28">
    <cfRule type="cellIs" dxfId="89" priority="106" operator="greaterThan">
      <formula>0</formula>
    </cfRule>
  </conditionalFormatting>
  <conditionalFormatting sqref="V24 V27:V28">
    <cfRule type="cellIs" dxfId="88" priority="107" operator="greaterThan">
      <formula>0</formula>
    </cfRule>
  </conditionalFormatting>
  <conditionalFormatting sqref="U25">
    <cfRule type="cellIs" dxfId="87" priority="105" operator="greaterThan">
      <formula>0</formula>
    </cfRule>
  </conditionalFormatting>
  <conditionalFormatting sqref="W25:X25">
    <cfRule type="cellIs" dxfId="86" priority="103" operator="greaterThan">
      <formula>0</formula>
    </cfRule>
  </conditionalFormatting>
  <conditionalFormatting sqref="V25">
    <cfRule type="cellIs" dxfId="85" priority="104" operator="greaterThan">
      <formula>0</formula>
    </cfRule>
  </conditionalFormatting>
  <conditionalFormatting sqref="U26">
    <cfRule type="cellIs" dxfId="84" priority="102" operator="greaterThan">
      <formula>0</formula>
    </cfRule>
  </conditionalFormatting>
  <conditionalFormatting sqref="W26:X26">
    <cfRule type="cellIs" dxfId="83" priority="100" operator="greaterThan">
      <formula>0</formula>
    </cfRule>
  </conditionalFormatting>
  <conditionalFormatting sqref="V26">
    <cfRule type="cellIs" dxfId="82" priority="101" operator="greaterThan">
      <formula>0</formula>
    </cfRule>
  </conditionalFormatting>
  <conditionalFormatting sqref="U30 U33:U34">
    <cfRule type="cellIs" dxfId="81" priority="99" operator="greaterThan">
      <formula>0</formula>
    </cfRule>
  </conditionalFormatting>
  <conditionalFormatting sqref="W30:X30 W33:X34">
    <cfRule type="cellIs" dxfId="80" priority="97" operator="greaterThan">
      <formula>0</formula>
    </cfRule>
  </conditionalFormatting>
  <conditionalFormatting sqref="V30 V33:V34">
    <cfRule type="cellIs" dxfId="79" priority="98" operator="greaterThan">
      <formula>0</formula>
    </cfRule>
  </conditionalFormatting>
  <conditionalFormatting sqref="U31">
    <cfRule type="cellIs" dxfId="78" priority="96" operator="greaterThan">
      <formula>0</formula>
    </cfRule>
  </conditionalFormatting>
  <conditionalFormatting sqref="W31:X31">
    <cfRule type="cellIs" dxfId="77" priority="94" operator="greaterThan">
      <formula>0</formula>
    </cfRule>
  </conditionalFormatting>
  <conditionalFormatting sqref="V31">
    <cfRule type="cellIs" dxfId="76" priority="95" operator="greaterThan">
      <formula>0</formula>
    </cfRule>
  </conditionalFormatting>
  <conditionalFormatting sqref="U32">
    <cfRule type="cellIs" dxfId="75" priority="93" operator="greaterThan">
      <formula>0</formula>
    </cfRule>
  </conditionalFormatting>
  <conditionalFormatting sqref="W32:X32">
    <cfRule type="cellIs" dxfId="74" priority="91" operator="greaterThan">
      <formula>0</formula>
    </cfRule>
  </conditionalFormatting>
  <conditionalFormatting sqref="V32">
    <cfRule type="cellIs" dxfId="73" priority="92" operator="greaterThan">
      <formula>0</formula>
    </cfRule>
  </conditionalFormatting>
  <conditionalFormatting sqref="U36 U39:U40">
    <cfRule type="cellIs" dxfId="72" priority="90" operator="greaterThan">
      <formula>0</formula>
    </cfRule>
  </conditionalFormatting>
  <conditionalFormatting sqref="W36:X36 W39:X40">
    <cfRule type="cellIs" dxfId="71" priority="88" operator="greaterThan">
      <formula>0</formula>
    </cfRule>
  </conditionalFormatting>
  <conditionalFormatting sqref="V36 V39:V40">
    <cfRule type="cellIs" dxfId="70" priority="89" operator="greaterThan">
      <formula>0</formula>
    </cfRule>
  </conditionalFormatting>
  <conditionalFormatting sqref="U37">
    <cfRule type="cellIs" dxfId="69" priority="87" operator="greaterThan">
      <formula>0</formula>
    </cfRule>
  </conditionalFormatting>
  <conditionalFormatting sqref="W37:X37">
    <cfRule type="cellIs" dxfId="68" priority="85" operator="greaterThan">
      <formula>0</formula>
    </cfRule>
  </conditionalFormatting>
  <conditionalFormatting sqref="V37">
    <cfRule type="cellIs" dxfId="67" priority="86" operator="greaterThan">
      <formula>0</formula>
    </cfRule>
  </conditionalFormatting>
  <conditionalFormatting sqref="U38">
    <cfRule type="cellIs" dxfId="66" priority="84" operator="greaterThan">
      <formula>0</formula>
    </cfRule>
  </conditionalFormatting>
  <conditionalFormatting sqref="W38:X38">
    <cfRule type="cellIs" dxfId="65" priority="82" operator="greaterThan">
      <formula>0</formula>
    </cfRule>
  </conditionalFormatting>
  <conditionalFormatting sqref="V38">
    <cfRule type="cellIs" dxfId="64" priority="83" operator="greaterThan">
      <formula>0</formula>
    </cfRule>
  </conditionalFormatting>
  <conditionalFormatting sqref="U42 U45:U46">
    <cfRule type="cellIs" dxfId="63" priority="81" operator="greaterThan">
      <formula>0</formula>
    </cfRule>
  </conditionalFormatting>
  <conditionalFormatting sqref="W42:X42 W45:X46">
    <cfRule type="cellIs" dxfId="62" priority="79" operator="greaterThan">
      <formula>0</formula>
    </cfRule>
  </conditionalFormatting>
  <conditionalFormatting sqref="V42 V45:V46">
    <cfRule type="cellIs" dxfId="61" priority="80" operator="greaterThan">
      <formula>0</formula>
    </cfRule>
  </conditionalFormatting>
  <conditionalFormatting sqref="U43">
    <cfRule type="cellIs" dxfId="60" priority="78" operator="greaterThan">
      <formula>0</formula>
    </cfRule>
  </conditionalFormatting>
  <conditionalFormatting sqref="W43:X43">
    <cfRule type="cellIs" dxfId="59" priority="76" operator="greaterThan">
      <formula>0</formula>
    </cfRule>
  </conditionalFormatting>
  <conditionalFormatting sqref="V43">
    <cfRule type="cellIs" dxfId="58" priority="77" operator="greaterThan">
      <formula>0</formula>
    </cfRule>
  </conditionalFormatting>
  <conditionalFormatting sqref="U44">
    <cfRule type="cellIs" dxfId="57" priority="75" operator="greaterThan">
      <formula>0</formula>
    </cfRule>
  </conditionalFormatting>
  <conditionalFormatting sqref="W44:X44">
    <cfRule type="cellIs" dxfId="56" priority="73" operator="greaterThan">
      <formula>0</formula>
    </cfRule>
  </conditionalFormatting>
  <conditionalFormatting sqref="V44">
    <cfRule type="cellIs" dxfId="55" priority="74" operator="greaterThan">
      <formula>0</formula>
    </cfRule>
  </conditionalFormatting>
  <conditionalFormatting sqref="U48 U51:U52">
    <cfRule type="cellIs" dxfId="54" priority="72" operator="greaterThan">
      <formula>0</formula>
    </cfRule>
  </conditionalFormatting>
  <conditionalFormatting sqref="W48:X48 W51:X52">
    <cfRule type="cellIs" dxfId="53" priority="70" operator="greaterThan">
      <formula>0</formula>
    </cfRule>
  </conditionalFormatting>
  <conditionalFormatting sqref="V48 V51:V52">
    <cfRule type="cellIs" dxfId="52" priority="71" operator="greaterThan">
      <formula>0</formula>
    </cfRule>
  </conditionalFormatting>
  <conditionalFormatting sqref="U49">
    <cfRule type="cellIs" dxfId="51" priority="69" operator="greaterThan">
      <formula>0</formula>
    </cfRule>
  </conditionalFormatting>
  <conditionalFormatting sqref="W49:X49">
    <cfRule type="cellIs" dxfId="50" priority="67" operator="greaterThan">
      <formula>0</formula>
    </cfRule>
  </conditionalFormatting>
  <conditionalFormatting sqref="V49">
    <cfRule type="cellIs" dxfId="49" priority="68" operator="greaterThan">
      <formula>0</formula>
    </cfRule>
  </conditionalFormatting>
  <conditionalFormatting sqref="U50">
    <cfRule type="cellIs" dxfId="48" priority="66" operator="greaterThan">
      <formula>0</formula>
    </cfRule>
  </conditionalFormatting>
  <conditionalFormatting sqref="W50:X50">
    <cfRule type="cellIs" dxfId="47" priority="64" operator="greaterThan">
      <formula>0</formula>
    </cfRule>
  </conditionalFormatting>
  <conditionalFormatting sqref="V50">
    <cfRule type="cellIs" dxfId="46" priority="65" operator="greaterThan">
      <formula>0</formula>
    </cfRule>
  </conditionalFormatting>
  <conditionalFormatting sqref="U54">
    <cfRule type="cellIs" dxfId="45" priority="63" operator="greaterThan">
      <formula>0</formula>
    </cfRule>
  </conditionalFormatting>
  <conditionalFormatting sqref="W54:X54 W57:X57">
    <cfRule type="cellIs" dxfId="44" priority="61" operator="greaterThan">
      <formula>0</formula>
    </cfRule>
  </conditionalFormatting>
  <conditionalFormatting sqref="V54">
    <cfRule type="cellIs" dxfId="43" priority="62" operator="greaterThan">
      <formula>0</formula>
    </cfRule>
  </conditionalFormatting>
  <conditionalFormatting sqref="U55">
    <cfRule type="cellIs" dxfId="42" priority="60" operator="greaterThan">
      <formula>0</formula>
    </cfRule>
  </conditionalFormatting>
  <conditionalFormatting sqref="W55:X55">
    <cfRule type="cellIs" dxfId="41" priority="58" operator="greaterThan">
      <formula>0</formula>
    </cfRule>
  </conditionalFormatting>
  <conditionalFormatting sqref="V55">
    <cfRule type="cellIs" dxfId="40" priority="59" operator="greaterThan">
      <formula>0</formula>
    </cfRule>
  </conditionalFormatting>
  <conditionalFormatting sqref="U56">
    <cfRule type="cellIs" dxfId="39" priority="57" operator="greaterThan">
      <formula>0</formula>
    </cfRule>
  </conditionalFormatting>
  <conditionalFormatting sqref="W56:X56">
    <cfRule type="cellIs" dxfId="38" priority="55" operator="greaterThan">
      <formula>0</formula>
    </cfRule>
  </conditionalFormatting>
  <conditionalFormatting sqref="V56">
    <cfRule type="cellIs" dxfId="37" priority="56" operator="greaterThan">
      <formula>0</formula>
    </cfRule>
  </conditionalFormatting>
  <conditionalFormatting sqref="T24 T27:T28">
    <cfRule type="cellIs" dxfId="36" priority="54" operator="greaterThan">
      <formula>0</formula>
    </cfRule>
  </conditionalFormatting>
  <conditionalFormatting sqref="T25">
    <cfRule type="cellIs" dxfId="35" priority="53" operator="greaterThan">
      <formula>0</formula>
    </cfRule>
  </conditionalFormatting>
  <conditionalFormatting sqref="T26">
    <cfRule type="cellIs" dxfId="34" priority="52" operator="greaterThan">
      <formula>0</formula>
    </cfRule>
  </conditionalFormatting>
  <conditionalFormatting sqref="T30 T33:T34">
    <cfRule type="cellIs" dxfId="33" priority="51" operator="greaterThan">
      <formula>0</formula>
    </cfRule>
  </conditionalFormatting>
  <conditionalFormatting sqref="T31">
    <cfRule type="cellIs" dxfId="32" priority="50" operator="greaterThan">
      <formula>0</formula>
    </cfRule>
  </conditionalFormatting>
  <conditionalFormatting sqref="T32">
    <cfRule type="cellIs" dxfId="31" priority="49" operator="greaterThan">
      <formula>0</formula>
    </cfRule>
  </conditionalFormatting>
  <conditionalFormatting sqref="T36 T39:T40">
    <cfRule type="cellIs" dxfId="30" priority="48" operator="greaterThan">
      <formula>0</formula>
    </cfRule>
  </conditionalFormatting>
  <conditionalFormatting sqref="T37">
    <cfRule type="cellIs" dxfId="29" priority="47" operator="greaterThan">
      <formula>0</formula>
    </cfRule>
  </conditionalFormatting>
  <conditionalFormatting sqref="T38">
    <cfRule type="cellIs" dxfId="28" priority="46" operator="greaterThan">
      <formula>0</formula>
    </cfRule>
  </conditionalFormatting>
  <conditionalFormatting sqref="T42 T45:T46">
    <cfRule type="cellIs" dxfId="27" priority="45" operator="greaterThan">
      <formula>0</formula>
    </cfRule>
  </conditionalFormatting>
  <conditionalFormatting sqref="T43">
    <cfRule type="cellIs" dxfId="26" priority="44" operator="greaterThan">
      <formula>0</formula>
    </cfRule>
  </conditionalFormatting>
  <conditionalFormatting sqref="T44">
    <cfRule type="cellIs" dxfId="25" priority="43" operator="greaterThan">
      <formula>0</formula>
    </cfRule>
  </conditionalFormatting>
  <conditionalFormatting sqref="T48 T51:T52">
    <cfRule type="cellIs" dxfId="24" priority="42" operator="greaterThan">
      <formula>0</formula>
    </cfRule>
  </conditionalFormatting>
  <conditionalFormatting sqref="T49">
    <cfRule type="cellIs" dxfId="23" priority="41" operator="greaterThan">
      <formula>0</formula>
    </cfRule>
  </conditionalFormatting>
  <conditionalFormatting sqref="T50">
    <cfRule type="cellIs" dxfId="22" priority="40" operator="greaterThan">
      <formula>0</formula>
    </cfRule>
  </conditionalFormatting>
  <conditionalFormatting sqref="T54">
    <cfRule type="cellIs" dxfId="21" priority="39" operator="greaterThan">
      <formula>0</formula>
    </cfRule>
  </conditionalFormatting>
  <conditionalFormatting sqref="T55">
    <cfRule type="cellIs" dxfId="20" priority="38" operator="greaterThan">
      <formula>0</formula>
    </cfRule>
  </conditionalFormatting>
  <conditionalFormatting sqref="T56">
    <cfRule type="cellIs" dxfId="19" priority="37" operator="greaterThan">
      <formula>0</formula>
    </cfRule>
  </conditionalFormatting>
  <conditionalFormatting sqref="P57:S57">
    <cfRule type="cellIs" dxfId="18" priority="19" operator="greaterThan">
      <formula>0</formula>
    </cfRule>
  </conditionalFormatting>
  <conditionalFormatting sqref="U57">
    <cfRule type="cellIs" dxfId="17" priority="18" operator="greaterThan">
      <formula>0</formula>
    </cfRule>
  </conditionalFormatting>
  <conditionalFormatting sqref="V57">
    <cfRule type="cellIs" dxfId="16" priority="17" operator="greaterThan">
      <formula>0</formula>
    </cfRule>
  </conditionalFormatting>
  <conditionalFormatting sqref="T57">
    <cfRule type="cellIs" dxfId="15" priority="16" operator="greaterThan">
      <formula>0</formula>
    </cfRule>
  </conditionalFormatting>
  <conditionalFormatting sqref="P58:T58">
    <cfRule type="cellIs" dxfId="14" priority="15" operator="greaterThan">
      <formula>0</formula>
    </cfRule>
  </conditionalFormatting>
  <conditionalFormatting sqref="U58">
    <cfRule type="cellIs" dxfId="13" priority="14" operator="greaterThan">
      <formula>0</formula>
    </cfRule>
  </conditionalFormatting>
  <conditionalFormatting sqref="V58">
    <cfRule type="cellIs" dxfId="12" priority="13" operator="greaterThan">
      <formula>0</formula>
    </cfRule>
  </conditionalFormatting>
  <conditionalFormatting sqref="W58:X58">
    <cfRule type="cellIs" dxfId="11" priority="12" operator="greaterThan">
      <formula>0</formula>
    </cfRule>
  </conditionalFormatting>
  <conditionalFormatting sqref="Y58">
    <cfRule type="cellIs" dxfId="10" priority="11" operator="greaterThan">
      <formula>0</formula>
    </cfRule>
  </conditionalFormatting>
  <conditionalFormatting sqref="Y58">
    <cfRule type="cellIs" dxfId="9" priority="10" operator="greaterThan">
      <formula>0</formula>
    </cfRule>
  </conditionalFormatting>
  <conditionalFormatting sqref="Q58:Y58">
    <cfRule type="cellIs" dxfId="8" priority="9" operator="greaterThan">
      <formula>0</formula>
    </cfRule>
  </conditionalFormatting>
  <conditionalFormatting sqref="P60:T62">
    <cfRule type="cellIs" dxfId="7" priority="8" operator="greaterThan">
      <formula>0</formula>
    </cfRule>
  </conditionalFormatting>
  <conditionalFormatting sqref="U60:U62">
    <cfRule type="cellIs" dxfId="6" priority="7" operator="greaterThan">
      <formula>0</formula>
    </cfRule>
  </conditionalFormatting>
  <conditionalFormatting sqref="V60:V62">
    <cfRule type="cellIs" dxfId="5" priority="6" operator="greaterThan">
      <formula>0</formula>
    </cfRule>
  </conditionalFormatting>
  <conditionalFormatting sqref="W60:X62">
    <cfRule type="cellIs" dxfId="4" priority="5" operator="greaterThan">
      <formula>0</formula>
    </cfRule>
  </conditionalFormatting>
  <conditionalFormatting sqref="Y60:Y62">
    <cfRule type="cellIs" dxfId="3" priority="4" operator="greaterThan">
      <formula>0</formula>
    </cfRule>
  </conditionalFormatting>
  <conditionalFormatting sqref="Y60:Y62">
    <cfRule type="cellIs" dxfId="2" priority="3" operator="greaterThan">
      <formula>0</formula>
    </cfRule>
  </conditionalFormatting>
  <conditionalFormatting sqref="Q60:Y62">
    <cfRule type="cellIs" dxfId="1" priority="2" operator="greaterThan">
      <formula>0</formula>
    </cfRule>
  </conditionalFormatting>
  <conditionalFormatting sqref="P18:S1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67</v>
      </c>
    </row>
    <row r="6" spans="2:2" ht="60" x14ac:dyDescent="0.25">
      <c r="B6" s="93" t="s">
        <v>95</v>
      </c>
    </row>
    <row r="7" spans="2:2" x14ac:dyDescent="0.25">
      <c r="B7" s="93" t="s">
        <v>51</v>
      </c>
    </row>
    <row r="8" spans="2:2" ht="30" x14ac:dyDescent="0.25">
      <c r="B8" s="93" t="s">
        <v>76</v>
      </c>
    </row>
    <row r="9" spans="2:2" x14ac:dyDescent="0.25">
      <c r="B9" s="93" t="s">
        <v>49</v>
      </c>
    </row>
    <row r="10" spans="2:2" ht="32.25" x14ac:dyDescent="0.25">
      <c r="B10" s="93" t="s">
        <v>79</v>
      </c>
    </row>
    <row r="11" spans="2:2" x14ac:dyDescent="0.25">
      <c r="B11" s="93" t="s">
        <v>37</v>
      </c>
    </row>
    <row r="12" spans="2:2" ht="30" x14ac:dyDescent="0.25">
      <c r="B12" s="93" t="s">
        <v>52</v>
      </c>
    </row>
    <row r="13" spans="2:2" x14ac:dyDescent="0.25">
      <c r="B13" s="93" t="s">
        <v>37</v>
      </c>
    </row>
    <row r="14" spans="2:2" x14ac:dyDescent="0.25">
      <c r="B14" s="93" t="s">
        <v>53</v>
      </c>
    </row>
    <row r="15" spans="2:2" x14ac:dyDescent="0.25">
      <c r="B15" s="93" t="s">
        <v>50</v>
      </c>
    </row>
    <row r="16" spans="2:2" ht="30" x14ac:dyDescent="0.25">
      <c r="B16" s="112" t="s">
        <v>75</v>
      </c>
    </row>
    <row r="17" spans="2:2" x14ac:dyDescent="0.25">
      <c r="B17" s="93" t="s">
        <v>37</v>
      </c>
    </row>
    <row r="18" spans="2:2" ht="30" x14ac:dyDescent="0.25">
      <c r="B18" s="93" t="s">
        <v>77</v>
      </c>
    </row>
    <row r="20" spans="2:2" x14ac:dyDescent="0.25">
      <c r="B20" s="93" t="s">
        <v>74</v>
      </c>
    </row>
    <row r="21" spans="2:2" x14ac:dyDescent="0.25">
      <c r="B21" s="93" t="s">
        <v>37</v>
      </c>
    </row>
    <row r="22" spans="2:2" x14ac:dyDescent="0.25">
      <c r="B22" s="93" t="s">
        <v>54</v>
      </c>
    </row>
    <row r="23" spans="2:2" x14ac:dyDescent="0.25">
      <c r="B23" s="93" t="s">
        <v>48</v>
      </c>
    </row>
    <row r="24" spans="2:2" ht="30" x14ac:dyDescent="0.25">
      <c r="B24" s="93" t="s">
        <v>78</v>
      </c>
    </row>
    <row r="26" spans="2:2" x14ac:dyDescent="0.25">
      <c r="B26" s="93" t="s">
        <v>55</v>
      </c>
    </row>
    <row r="27" spans="2:2" x14ac:dyDescent="0.25">
      <c r="B27" s="93" t="s">
        <v>37</v>
      </c>
    </row>
    <row r="28" spans="2:2" ht="30" x14ac:dyDescent="0.25">
      <c r="B28" s="93" t="s">
        <v>56</v>
      </c>
    </row>
    <row r="29" spans="2:2" x14ac:dyDescent="0.25">
      <c r="B29" s="93" t="s">
        <v>48</v>
      </c>
    </row>
    <row r="30" spans="2:2" x14ac:dyDescent="0.25">
      <c r="B30" s="93" t="s">
        <v>57</v>
      </c>
    </row>
    <row r="32" spans="2:2" x14ac:dyDescent="0.25">
      <c r="B32" s="93" t="s">
        <v>58</v>
      </c>
    </row>
    <row r="33" spans="2:2" x14ac:dyDescent="0.25">
      <c r="B33" s="93" t="s">
        <v>37</v>
      </c>
    </row>
    <row r="34" spans="2:2" ht="30" x14ac:dyDescent="0.25">
      <c r="B34" s="93" t="s">
        <v>59</v>
      </c>
    </row>
    <row r="36" spans="2:2" x14ac:dyDescent="0.25">
      <c r="B36" s="93" t="s">
        <v>60</v>
      </c>
    </row>
    <row r="37" spans="2:2" x14ac:dyDescent="0.25">
      <c r="B37" s="93" t="s">
        <v>61</v>
      </c>
    </row>
    <row r="38" spans="2:2" x14ac:dyDescent="0.25">
      <c r="B38" s="93" t="s">
        <v>62</v>
      </c>
    </row>
    <row r="39" spans="2:2" x14ac:dyDescent="0.25">
      <c r="B39" s="93" t="s">
        <v>37</v>
      </c>
    </row>
    <row r="40" spans="2:2" x14ac:dyDescent="0.25">
      <c r="B40" s="93" t="s">
        <v>63</v>
      </c>
    </row>
    <row r="41" spans="2:2" x14ac:dyDescent="0.25">
      <c r="B41" s="93" t="s">
        <v>37</v>
      </c>
    </row>
    <row r="42" spans="2:2" ht="45" x14ac:dyDescent="0.25">
      <c r="B42" s="93" t="s">
        <v>64</v>
      </c>
    </row>
    <row r="43" spans="2:2" x14ac:dyDescent="0.25">
      <c r="B43" s="93" t="s">
        <v>37</v>
      </c>
    </row>
    <row r="44" spans="2:2" x14ac:dyDescent="0.25">
      <c r="B44" s="93" t="s">
        <v>65</v>
      </c>
    </row>
    <row r="45" spans="2:2" x14ac:dyDescent="0.25">
      <c r="B45" s="93" t="s">
        <v>37</v>
      </c>
    </row>
    <row r="46" spans="2:2" ht="30" x14ac:dyDescent="0.25">
      <c r="B46" s="123" t="s">
        <v>96</v>
      </c>
    </row>
    <row r="48" spans="2:2" x14ac:dyDescent="0.25">
      <c r="B48" s="93" t="s">
        <v>66</v>
      </c>
    </row>
  </sheetData>
  <sheetProtection password="CF2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J11"/>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89</v>
      </c>
    </row>
    <row r="3" spans="3:12" x14ac:dyDescent="0.25">
      <c r="C3" s="108" t="s">
        <v>88</v>
      </c>
    </row>
    <row r="4" spans="3:12" x14ac:dyDescent="0.25">
      <c r="C4" s="108" t="s">
        <v>90</v>
      </c>
    </row>
    <row r="7" spans="3:12" x14ac:dyDescent="0.25">
      <c r="C7" t="s">
        <v>47</v>
      </c>
    </row>
    <row r="9" spans="3:12" x14ac:dyDescent="0.25">
      <c r="C9" s="109"/>
      <c r="D9" s="118" t="s">
        <v>82</v>
      </c>
      <c r="E9" s="118" t="s">
        <v>83</v>
      </c>
      <c r="F9" s="118" t="s">
        <v>84</v>
      </c>
      <c r="G9" s="118" t="s">
        <v>85</v>
      </c>
      <c r="H9" s="121" t="s">
        <v>80</v>
      </c>
      <c r="I9" s="113" t="s">
        <v>86</v>
      </c>
      <c r="J9" s="113" t="s">
        <v>81</v>
      </c>
      <c r="K9" s="117" t="s">
        <v>87</v>
      </c>
      <c r="L9" s="117" t="s">
        <v>87</v>
      </c>
    </row>
    <row r="10" spans="3:12" x14ac:dyDescent="0.25">
      <c r="C10" s="110" t="s">
        <v>72</v>
      </c>
      <c r="D10" s="119">
        <v>8.94</v>
      </c>
      <c r="E10" s="119">
        <v>8.94</v>
      </c>
      <c r="F10" s="119">
        <v>11.54</v>
      </c>
      <c r="G10" s="119">
        <v>11.54</v>
      </c>
      <c r="H10" s="122">
        <v>5.0999999999999996</v>
      </c>
      <c r="I10" s="114">
        <v>11</v>
      </c>
      <c r="J10" s="114">
        <v>14</v>
      </c>
      <c r="K10" s="116"/>
      <c r="L10" s="116"/>
    </row>
    <row r="11" spans="3:12" x14ac:dyDescent="0.25">
      <c r="C11" s="110" t="s">
        <v>73</v>
      </c>
      <c r="D11" s="119">
        <v>9.98</v>
      </c>
      <c r="E11" s="119">
        <v>9.98</v>
      </c>
      <c r="F11" s="119">
        <v>12.6</v>
      </c>
      <c r="G11" s="119">
        <v>12.6</v>
      </c>
      <c r="H11" s="122">
        <v>6.12</v>
      </c>
      <c r="I11" s="114">
        <v>12</v>
      </c>
      <c r="J11" s="114">
        <v>15</v>
      </c>
      <c r="K11" s="116"/>
      <c r="L11" s="116"/>
    </row>
    <row r="13" spans="3:12" x14ac:dyDescent="0.25">
      <c r="C13" s="108" t="s">
        <v>40</v>
      </c>
      <c r="D13" s="108"/>
      <c r="E13" s="108"/>
      <c r="F13" s="108" t="s">
        <v>91</v>
      </c>
    </row>
    <row r="14" spans="3:12" x14ac:dyDescent="0.25">
      <c r="C14" s="79" t="s">
        <v>41</v>
      </c>
      <c r="D14" s="108"/>
      <c r="E14" s="108"/>
      <c r="F14" s="108" t="s">
        <v>92</v>
      </c>
    </row>
    <row r="15" spans="3:12" x14ac:dyDescent="0.25">
      <c r="C15" s="108"/>
      <c r="D15" s="108"/>
      <c r="E15" s="108"/>
      <c r="F15" s="108"/>
    </row>
    <row r="16" spans="3:12" x14ac:dyDescent="0.25">
      <c r="C16" s="108" t="s">
        <v>69</v>
      </c>
      <c r="D16" s="108"/>
      <c r="E16" s="108"/>
      <c r="F16" s="108" t="s">
        <v>93</v>
      </c>
    </row>
    <row r="17" spans="3:6" x14ac:dyDescent="0.25">
      <c r="C17" s="108" t="s">
        <v>70</v>
      </c>
      <c r="D17" s="108"/>
      <c r="E17" s="108"/>
      <c r="F17" s="108" t="s">
        <v>94</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2019-10-10T10:21:06Z</dcterms:modified>
</cp:coreProperties>
</file>