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anthony\Dropbox\After School Club\Anthony - Private\"/>
    </mc:Choice>
  </mc:AlternateContent>
  <xr:revisionPtr revIDLastSave="0" documentId="8_{E9A6D415-8870-47EE-9BA0-DF267D127C41}"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3" i="3" l="1"/>
  <c r="H76" i="3" s="1"/>
  <c r="H72" i="3"/>
  <c r="F68" i="3"/>
  <c r="F74" i="3" s="1"/>
  <c r="F67" i="3"/>
  <c r="F71" i="3" s="1"/>
  <c r="N7" i="3"/>
  <c r="N6" i="3"/>
  <c r="N5" i="3"/>
  <c r="P66" i="3"/>
  <c r="P67" i="3" s="1"/>
  <c r="Q66" i="3"/>
  <c r="Q68" i="3" s="1"/>
  <c r="R66" i="3"/>
  <c r="R67" i="3" s="1"/>
  <c r="S66" i="3"/>
  <c r="S67" i="3" s="1"/>
  <c r="T66" i="3"/>
  <c r="T68" i="3" s="1"/>
  <c r="U66" i="3"/>
  <c r="U67" i="3" s="1"/>
  <c r="V66" i="3"/>
  <c r="V67" i="3" s="1"/>
  <c r="W66" i="3"/>
  <c r="W68" i="3" s="1"/>
  <c r="X66" i="3"/>
  <c r="X67" i="3" s="1"/>
  <c r="Q16" i="3"/>
  <c r="I24" i="3" s="1"/>
  <c r="R16" i="3"/>
  <c r="S16" i="3"/>
  <c r="T16" i="3"/>
  <c r="U16" i="3"/>
  <c r="V16" i="3"/>
  <c r="W16" i="3"/>
  <c r="X16" i="3"/>
  <c r="P16" i="3"/>
  <c r="H24" i="3" s="1"/>
  <c r="O19" i="3"/>
  <c r="O20" i="3" s="1"/>
  <c r="O21" i="3" l="1"/>
  <c r="O22" i="3" s="1"/>
  <c r="O24" i="3" s="1"/>
  <c r="O25" i="3" s="1"/>
  <c r="O26" i="3" s="1"/>
  <c r="O27" i="3" s="1"/>
  <c r="O28" i="3" s="1"/>
  <c r="W67" i="3"/>
  <c r="V68" i="3"/>
  <c r="U68" i="3"/>
  <c r="T67" i="3"/>
  <c r="S68" i="3"/>
  <c r="R68" i="3"/>
  <c r="Q67" i="3"/>
  <c r="P68" i="3"/>
  <c r="X68" i="3"/>
  <c r="O30" i="3" l="1"/>
  <c r="O31" i="3" s="1"/>
  <c r="O32" i="3" s="1"/>
  <c r="O33" i="3" s="1"/>
  <c r="O34" i="3" s="1"/>
  <c r="O36" i="3" s="1"/>
  <c r="O37" i="3" s="1"/>
  <c r="O38" i="3" s="1"/>
  <c r="O39" i="3" s="1"/>
  <c r="O40" i="3" s="1"/>
  <c r="O42" i="3" s="1"/>
  <c r="O43" i="3" s="1"/>
  <c r="O44" i="3" s="1"/>
  <c r="O45" i="3" s="1"/>
  <c r="O46" i="3" s="1"/>
  <c r="O48" i="3" s="1"/>
  <c r="O49" i="3" s="1"/>
  <c r="O50" i="3" s="1"/>
  <c r="O51" i="3" s="1"/>
  <c r="O52" i="3" s="1"/>
  <c r="O54" i="3" s="1"/>
  <c r="O55" i="3" s="1"/>
  <c r="O56" i="3" s="1"/>
  <c r="O57" i="3" s="1"/>
  <c r="O58" i="3" s="1"/>
  <c r="O60" i="3" s="1"/>
  <c r="O61" i="3" s="1"/>
  <c r="I67" i="3"/>
  <c r="J72" i="3" s="1"/>
  <c r="J73" i="3" s="1"/>
  <c r="I68" i="3"/>
  <c r="J75" i="3" s="1"/>
  <c r="J76" i="3" s="1"/>
</calcChain>
</file>

<file path=xl/sharedStrings.xml><?xml version="1.0" encoding="utf-8"?>
<sst xmlns="http://schemas.openxmlformats.org/spreadsheetml/2006/main" count="145" uniqueCount="93">
  <si>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</si>
  <si>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</si>
  <si>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</si>
  <si>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</si>
  <si>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</si>
  <si>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</si>
  <si>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</si>
  <si>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</si>
  <si>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</si>
  <si>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</si>
  <si>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</si>
  <si>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</si>
  <si>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</si>
  <si>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</si>
  <si>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</si>
  <si>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</si>
  <si>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</si>
  <si>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</si>
  <si>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</si>
  <si>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</si>
  <si>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</si>
  <si>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</si>
  <si>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</si>
  <si>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</si>
  <si>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</si>
  <si>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</si>
  <si>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</si>
  <si>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</si>
  <si>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</si>
  <si>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</si>
  <si>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</si>
  <si>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</si>
  <si>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</si>
  <si>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</si>
  <si>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</si>
  <si>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</si>
  <si>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</si>
  <si>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</si>
  <si>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</si>
  <si>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</si>
  <si>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</si>
  <si>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</si>
  <si>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</si>
  <si>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</si>
  <si>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</si>
  <si>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</si>
  <si>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</si>
  <si>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</si>
  <si>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</si>
  <si>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</si>
  <si>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</si>
  <si>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Amend any Bookings made for any future dates beyond the current Half of Term, free of charge, up until the first day of the Half of Term the Booking relates too.	</t>
    </r>
  </si>
  <si>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</si>
  <si>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</si>
  <si>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</si>
  <si>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</si>
  <si>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</si>
  <si>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</si>
  <si>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</si>
  <si>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</si>
  <si>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</si>
  <si>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</si>
  <si>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</si>
  <si>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</si>
  <si>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</si>
  <si>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</si>
  <si>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</si>
  <si>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</si>
  <si>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</si>
  <si>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</si>
  <si>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</si>
  <si>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</si>
  <si>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</si>
  <si>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</si>
  <si>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</si>
  <si>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</si>
  <si>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</si>
  <si>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t>QUACKERS BREAKFAST CLUB AT</t>
  </si>
  <si>
    <t>7.30 AM Start</t>
  </si>
  <si>
    <t>8.00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</si>
  <si>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</si>
  <si>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</si>
  <si>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t xml:space="preserve">CANCELLATION POLICY.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Amend any Bookings made for any future dates beyond the current Half of Term, free of charge, up until the first day of the Half of Term the Booking relates too.	</t>
  </si>
  <si>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</si>
  <si>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</si>
  <si>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</si>
  <si>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</si>
  <si>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KINGSCLERE SCHOOL</t>
  </si>
  <si>
    <t>JUNE-JULY 2019</t>
  </si>
  <si>
    <t>24th May 2019</t>
  </si>
  <si>
    <t>23rd May 2019</t>
  </si>
  <si>
    <t>1st June 2019</t>
  </si>
  <si>
    <t>1st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</si>
</sst>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6"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9">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0" fillId="0" borderId="1" xfId="0" applyFont="1" applyBorder="1" applyAlignment="1">
      <alignment wrapText="1"/>
    </xf>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8" fontId="0" fillId="0" borderId="1" xfId="0" applyNumberFormat="1" applyFont="1" applyBorder="1" applyAlignment="1">
      <alignment wrapText="1"/>
    </xf>
    <xf numFmtId="0" fontId="11" fillId="14" borderId="0" xfId="0" applyFont="1" applyFill="1" applyBorder="1" applyAlignment="1" applyProtection="1">
      <alignment horizontal="center"/>
    </xf>
    <xf numFmtId="0" fontId="0" fillId="14" borderId="0" xfId="0" applyFill="1" applyBorder="1" applyProtection="1"/>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0" xfId="0" applyFont="1" applyAlignment="1">
      <alignment vertical="center" wrapText="1"/>
    </xf>
    <xf numFmtId="0" fontId="26" fillId="0" borderId="0" xfId="0" applyFont="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11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8"/>
  <sheetViews>
    <sheetView showGridLines="0" tabSelected="1" topLeftCell="A5" zoomScale="50" zoomScaleNormal="50" workbookViewId="0">
      <selection activeCell="Q23" sqref="Q23"/>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5"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5"/>
      <c r="F5" s="4"/>
      <c r="G5" s="4"/>
      <c r="H5" s="4"/>
      <c r="I5" s="33"/>
      <c r="J5" s="34"/>
      <c r="K5" s="34"/>
      <c r="L5" s="34"/>
      <c r="M5" s="67"/>
      <c r="N5" s="68" t="str">
        <f>PRICES!C2</f>
        <v>QUACKERS BREAKFAST CLUB AT</v>
      </c>
      <c r="O5" s="34"/>
      <c r="P5" s="34"/>
      <c r="Q5" s="35"/>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6"/>
      <c r="F6" s="4"/>
      <c r="G6" s="4"/>
      <c r="H6" s="4"/>
      <c r="I6" s="36"/>
      <c r="J6" s="24"/>
      <c r="K6" s="24"/>
      <c r="L6" s="24"/>
      <c r="M6" s="69"/>
      <c r="N6" s="70" t="str">
        <f>PRICES!C3</f>
        <v>KINGSCLERE SCHOOL</v>
      </c>
      <c r="O6" s="24"/>
      <c r="P6" s="24"/>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6"/>
      <c r="F7" s="4"/>
      <c r="G7" s="4"/>
      <c r="H7" s="4"/>
      <c r="I7" s="36"/>
      <c r="J7" s="24"/>
      <c r="K7" s="24"/>
      <c r="L7" s="24"/>
      <c r="M7" s="69"/>
      <c r="N7" s="70" t="str">
        <f>PRICES!C4</f>
        <v>JUNE-JULY 2019</v>
      </c>
      <c r="O7" s="24"/>
      <c r="P7" s="24"/>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1"/>
      <c r="J8" s="72"/>
      <c r="K8" s="72"/>
      <c r="L8" s="72"/>
      <c r="M8" s="73"/>
      <c r="N8" s="72"/>
      <c r="O8" s="72"/>
      <c r="P8" s="72"/>
      <c r="Q8" s="74"/>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x14ac:dyDescent="0.25">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60.5" customHeight="1" x14ac:dyDescent="0.5">
      <c r="A12" s="5"/>
      <c r="B12" s="12"/>
      <c r="C12" s="4"/>
      <c r="D12" s="4"/>
      <c r="E12" s="171" t="s">
        <v>82</v>
      </c>
      <c r="F12" s="172"/>
      <c r="G12" s="172"/>
      <c r="H12" s="172"/>
      <c r="I12" s="172"/>
      <c r="J12" s="172"/>
      <c r="K12" s="172"/>
      <c r="L12" s="172"/>
      <c r="M12" s="172"/>
      <c r="N12" s="172"/>
      <c r="O12" s="172"/>
      <c r="P12" s="172"/>
      <c r="Q12" s="172"/>
      <c r="R12" s="172"/>
      <c r="S12" s="172"/>
      <c r="T12" s="172"/>
      <c r="U12" s="172"/>
      <c r="V12" s="172"/>
      <c r="W12" s="172"/>
      <c r="X12" s="172"/>
      <c r="Y12" s="172"/>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62"/>
      <c r="F15" s="162"/>
      <c r="G15" s="162"/>
      <c r="H15" s="162"/>
      <c r="I15" s="162"/>
      <c r="J15" s="162"/>
      <c r="K15" s="16"/>
      <c r="L15" s="4"/>
      <c r="M15" s="4"/>
      <c r="N15" s="13"/>
      <c r="O15" s="17"/>
      <c r="P15" s="163" t="s">
        <v>6</v>
      </c>
      <c r="Q15" s="164"/>
      <c r="R15" s="164"/>
      <c r="S15" s="165"/>
      <c r="T15" s="165"/>
      <c r="U15" s="165"/>
      <c r="V15" s="165"/>
      <c r="W15" s="166"/>
      <c r="X15" s="166"/>
      <c r="Y15" s="167"/>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8" t="s">
        <v>21</v>
      </c>
      <c r="F16" s="168"/>
      <c r="G16" s="168"/>
      <c r="H16" s="168"/>
      <c r="I16" s="168"/>
      <c r="J16" s="168"/>
      <c r="K16" s="19"/>
      <c r="L16" s="4"/>
      <c r="M16" s="4"/>
      <c r="N16" s="13"/>
      <c r="O16" s="4"/>
      <c r="P16" s="20" t="str">
        <f>PRICES!D9</f>
        <v>7.30 AM Start</v>
      </c>
      <c r="Q16" s="20" t="str">
        <f>PRICES!E9</f>
        <v>8.00 AM Start</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9" t="s">
        <v>32</v>
      </c>
      <c r="F17" s="169"/>
      <c r="G17" s="169"/>
      <c r="H17" s="169"/>
      <c r="I17" s="169"/>
      <c r="J17" s="169"/>
      <c r="K17" s="19"/>
      <c r="L17" s="4"/>
      <c r="M17" s="4"/>
      <c r="N17" s="170" t="s">
        <v>5</v>
      </c>
      <c r="O17" s="170"/>
      <c r="P17" s="117"/>
      <c r="Q17" s="117"/>
      <c r="R17" s="117"/>
      <c r="S17" s="117"/>
      <c r="T17" s="117"/>
      <c r="U17" s="117"/>
      <c r="V17" s="117"/>
      <c r="W17" s="117"/>
      <c r="X17" s="117"/>
      <c r="Y17" s="118"/>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9"/>
      <c r="F18" s="169"/>
      <c r="G18" s="169"/>
      <c r="H18" s="169"/>
      <c r="I18" s="169"/>
      <c r="J18" s="169"/>
      <c r="K18" s="19"/>
      <c r="L18" s="4"/>
      <c r="M18" s="4"/>
      <c r="N18" s="95" t="s">
        <v>0</v>
      </c>
      <c r="O18" s="96">
        <v>43619</v>
      </c>
      <c r="P18" s="119"/>
      <c r="Q18" s="119"/>
      <c r="R18" s="119"/>
      <c r="S18" s="119"/>
      <c r="T18" s="119"/>
      <c r="U18" s="119"/>
      <c r="V18" s="119"/>
      <c r="W18" s="119"/>
      <c r="X18" s="119"/>
      <c r="Y18" s="120"/>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7" t="s">
        <v>44</v>
      </c>
      <c r="F19" s="157"/>
      <c r="G19" s="157"/>
      <c r="H19" s="157"/>
      <c r="I19" s="157"/>
      <c r="J19" s="157"/>
      <c r="K19" s="19"/>
      <c r="L19" s="4"/>
      <c r="M19" s="4"/>
      <c r="N19" s="97" t="s">
        <v>1</v>
      </c>
      <c r="O19" s="98">
        <f>O18+1</f>
        <v>43620</v>
      </c>
      <c r="P19" s="114"/>
      <c r="Q19" s="114"/>
      <c r="R19" s="114"/>
      <c r="S19" s="114"/>
      <c r="T19" s="114"/>
      <c r="U19" s="114"/>
      <c r="V19" s="114"/>
      <c r="W19" s="114"/>
      <c r="X19" s="114"/>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7"/>
      <c r="F20" s="157"/>
      <c r="G20" s="157"/>
      <c r="H20" s="157"/>
      <c r="I20" s="157"/>
      <c r="J20" s="157"/>
      <c r="K20" s="19"/>
      <c r="L20" s="4"/>
      <c r="M20" s="4"/>
      <c r="N20" s="99" t="s">
        <v>2</v>
      </c>
      <c r="O20" s="100">
        <f>O19+1</f>
        <v>43621</v>
      </c>
      <c r="P20" s="114"/>
      <c r="Q20" s="114"/>
      <c r="R20" s="114"/>
      <c r="S20" s="114"/>
      <c r="T20" s="114"/>
      <c r="U20" s="114"/>
      <c r="V20" s="114"/>
      <c r="W20" s="114"/>
      <c r="X20" s="114"/>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7"/>
      <c r="F21" s="157"/>
      <c r="G21" s="157"/>
      <c r="H21" s="157"/>
      <c r="I21" s="157"/>
      <c r="J21" s="157"/>
      <c r="K21" s="19"/>
      <c r="L21" s="4"/>
      <c r="M21" s="4"/>
      <c r="N21" s="101" t="s">
        <v>3</v>
      </c>
      <c r="O21" s="102">
        <f>O20+1</f>
        <v>43622</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7"/>
      <c r="F22" s="157"/>
      <c r="G22" s="157"/>
      <c r="H22" s="157"/>
      <c r="I22" s="157"/>
      <c r="J22" s="157"/>
      <c r="K22" s="19"/>
      <c r="L22" s="4"/>
      <c r="M22" s="4"/>
      <c r="N22" s="103" t="s">
        <v>4</v>
      </c>
      <c r="O22" s="104">
        <f>O21+1</f>
        <v>43623</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8" t="s">
        <v>12</v>
      </c>
      <c r="F23" s="158"/>
      <c r="G23" s="57"/>
      <c r="H23" s="160" t="s">
        <v>6</v>
      </c>
      <c r="I23" s="161"/>
      <c r="J23" s="58"/>
      <c r="K23" s="19"/>
      <c r="L23" s="4"/>
      <c r="M23" s="4"/>
      <c r="N23" s="105"/>
      <c r="O23" s="106"/>
      <c r="P23" s="2"/>
      <c r="Q23" s="2"/>
      <c r="R23" s="2"/>
      <c r="S23" s="2"/>
      <c r="T23" s="2"/>
      <c r="U23" s="2"/>
      <c r="V23" s="2"/>
      <c r="W23" s="2"/>
      <c r="X23" s="2"/>
      <c r="Y23" s="56"/>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8"/>
      <c r="F24" s="158"/>
      <c r="G24" s="61"/>
      <c r="H24" s="22" t="str">
        <f>P16</f>
        <v>7.30 AM Start</v>
      </c>
      <c r="I24" s="22" t="str">
        <f t="shared" ref="I24" si="0">Q16</f>
        <v>8.00 AM Start</v>
      </c>
      <c r="J24" s="59"/>
      <c r="K24" s="19"/>
      <c r="L24" s="4"/>
      <c r="M24" s="4"/>
      <c r="N24" s="95" t="s">
        <v>0</v>
      </c>
      <c r="O24" s="96">
        <f>O22+3</f>
        <v>43626</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3"/>
      <c r="F25" s="23"/>
      <c r="G25" s="23"/>
      <c r="H25" s="63"/>
      <c r="I25" s="64"/>
      <c r="J25" s="27"/>
      <c r="K25" s="19"/>
      <c r="L25" s="4"/>
      <c r="M25" s="4"/>
      <c r="N25" s="97" t="s">
        <v>1</v>
      </c>
      <c r="O25" s="98">
        <f>O24+1</f>
        <v>43627</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3"/>
      <c r="F26" s="25" t="s">
        <v>0</v>
      </c>
      <c r="G26" s="62">
        <v>42849</v>
      </c>
      <c r="H26" s="26">
        <v>1</v>
      </c>
      <c r="I26" s="26"/>
      <c r="J26" s="60"/>
      <c r="K26" s="19"/>
      <c r="L26" s="4"/>
      <c r="M26" s="4"/>
      <c r="N26" s="99" t="s">
        <v>2</v>
      </c>
      <c r="O26" s="100">
        <f>O25+1</f>
        <v>43628</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7"/>
      <c r="F27" s="27"/>
      <c r="G27" s="27"/>
      <c r="H27" s="27"/>
      <c r="I27" s="27"/>
      <c r="J27" s="27"/>
      <c r="K27" s="19"/>
      <c r="L27" s="4"/>
      <c r="M27" s="4"/>
      <c r="N27" s="101" t="s">
        <v>3</v>
      </c>
      <c r="O27" s="102">
        <f>O26+1</f>
        <v>43629</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9" t="s">
        <v>73</v>
      </c>
      <c r="F28" s="159"/>
      <c r="G28" s="159"/>
      <c r="H28" s="159"/>
      <c r="I28" s="159"/>
      <c r="J28" s="159"/>
      <c r="K28" s="19"/>
      <c r="L28" s="4"/>
      <c r="M28" s="4"/>
      <c r="N28" s="103" t="s">
        <v>4</v>
      </c>
      <c r="O28" s="104">
        <f>O27+1</f>
        <v>43630</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9"/>
      <c r="F29" s="159"/>
      <c r="G29" s="159"/>
      <c r="H29" s="159"/>
      <c r="I29" s="159"/>
      <c r="J29" s="159"/>
      <c r="K29" s="19"/>
      <c r="L29" s="4"/>
      <c r="M29" s="4"/>
      <c r="N29" s="105"/>
      <c r="O29" s="106"/>
      <c r="P29" s="2"/>
      <c r="Q29" s="2"/>
      <c r="R29" s="2"/>
      <c r="S29" s="2"/>
      <c r="T29" s="2"/>
      <c r="U29" s="2"/>
      <c r="V29" s="2"/>
      <c r="W29" s="2"/>
      <c r="X29" s="2"/>
      <c r="Y29" s="56"/>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9"/>
      <c r="F30" s="159"/>
      <c r="G30" s="159"/>
      <c r="H30" s="159"/>
      <c r="I30" s="159"/>
      <c r="J30" s="159"/>
      <c r="K30" s="19"/>
      <c r="L30" s="4"/>
      <c r="M30" s="4"/>
      <c r="N30" s="95" t="s">
        <v>0</v>
      </c>
      <c r="O30" s="96">
        <f>O28+3</f>
        <v>43633</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9" t="s">
        <v>70</v>
      </c>
      <c r="F31" s="159"/>
      <c r="G31" s="159"/>
      <c r="H31" s="159"/>
      <c r="I31" s="159"/>
      <c r="J31" s="159"/>
      <c r="K31" s="19"/>
      <c r="L31" s="4"/>
      <c r="M31" s="4"/>
      <c r="N31" s="97" t="s">
        <v>1</v>
      </c>
      <c r="O31" s="98">
        <f>O30+1</f>
        <v>43634</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84" t="s">
        <v>26</v>
      </c>
      <c r="F32" s="184"/>
      <c r="G32" s="184"/>
      <c r="H32" s="184"/>
      <c r="I32" s="184"/>
      <c r="J32" s="184"/>
      <c r="K32" s="19"/>
      <c r="L32" s="4"/>
      <c r="M32" s="4"/>
      <c r="N32" s="99" t="s">
        <v>2</v>
      </c>
      <c r="O32" s="100">
        <f>O31+1</f>
        <v>43635</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84"/>
      <c r="F33" s="184"/>
      <c r="G33" s="184"/>
      <c r="H33" s="184"/>
      <c r="I33" s="184"/>
      <c r="J33" s="184"/>
      <c r="K33" s="19"/>
      <c r="L33" s="4"/>
      <c r="M33" s="4"/>
      <c r="N33" s="101" t="s">
        <v>3</v>
      </c>
      <c r="O33" s="102">
        <f>O32+1</f>
        <v>43636</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4"/>
      <c r="F34" s="184"/>
      <c r="G34" s="184"/>
      <c r="H34" s="184"/>
      <c r="I34" s="184"/>
      <c r="J34" s="184"/>
      <c r="K34" s="19"/>
      <c r="L34" s="4"/>
      <c r="M34" s="4"/>
      <c r="N34" s="103" t="s">
        <v>4</v>
      </c>
      <c r="O34" s="104">
        <f>O33+1</f>
        <v>43637</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4" t="s">
        <v>36</v>
      </c>
      <c r="F35" s="184"/>
      <c r="G35" s="184"/>
      <c r="H35" s="184"/>
      <c r="I35" s="184"/>
      <c r="J35" s="184"/>
      <c r="K35" s="19"/>
      <c r="L35" s="4"/>
      <c r="M35" s="4"/>
      <c r="N35" s="105"/>
      <c r="O35" s="106"/>
      <c r="P35" s="2"/>
      <c r="Q35" s="2"/>
      <c r="R35" s="2"/>
      <c r="S35" s="2"/>
      <c r="T35" s="2"/>
      <c r="U35" s="2"/>
      <c r="V35" s="2"/>
      <c r="W35" s="2"/>
      <c r="X35" s="2"/>
      <c r="Y35" s="56"/>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4"/>
      <c r="F36" s="184"/>
      <c r="G36" s="184"/>
      <c r="H36" s="184"/>
      <c r="I36" s="184"/>
      <c r="J36" s="184"/>
      <c r="K36" s="19"/>
      <c r="L36" s="4"/>
      <c r="M36" s="4"/>
      <c r="N36" s="95" t="s">
        <v>0</v>
      </c>
      <c r="O36" s="96">
        <f>O34+3</f>
        <v>43640</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84"/>
      <c r="F37" s="184"/>
      <c r="G37" s="184"/>
      <c r="H37" s="184"/>
      <c r="I37" s="184"/>
      <c r="J37" s="184"/>
      <c r="K37" s="19"/>
      <c r="L37" s="4"/>
      <c r="M37" s="4"/>
      <c r="N37" s="97" t="s">
        <v>1</v>
      </c>
      <c r="O37" s="98">
        <f>O36+1</f>
        <v>43641</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8"/>
      <c r="E38" s="29"/>
      <c r="F38" s="30"/>
      <c r="G38" s="30"/>
      <c r="H38" s="30"/>
      <c r="I38" s="30"/>
      <c r="J38" s="30"/>
      <c r="K38" s="31"/>
      <c r="L38" s="4"/>
      <c r="M38" s="4"/>
      <c r="N38" s="99" t="s">
        <v>2</v>
      </c>
      <c r="O38" s="100">
        <f>O37+1</f>
        <v>43642</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43643</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43644</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6"/>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73" t="s">
        <v>7</v>
      </c>
      <c r="F42" s="174"/>
      <c r="G42" s="185"/>
      <c r="H42" s="178" t="s">
        <v>8</v>
      </c>
      <c r="I42" s="179"/>
      <c r="J42" s="180"/>
      <c r="K42" s="4"/>
      <c r="L42" s="4"/>
      <c r="M42" s="4"/>
      <c r="N42" s="95" t="s">
        <v>0</v>
      </c>
      <c r="O42" s="96">
        <f>O40+3</f>
        <v>43647</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86"/>
      <c r="F43" s="187"/>
      <c r="G43" s="188"/>
      <c r="H43" s="181"/>
      <c r="I43" s="182"/>
      <c r="J43" s="183"/>
      <c r="K43" s="4"/>
      <c r="L43" s="4"/>
      <c r="M43" s="4"/>
      <c r="N43" s="97" t="s">
        <v>1</v>
      </c>
      <c r="O43" s="98">
        <f>O42+1</f>
        <v>43648</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2"/>
      <c r="F44" s="32"/>
      <c r="G44" s="32"/>
      <c r="H44" s="4"/>
      <c r="I44" s="4"/>
      <c r="J44" s="4"/>
      <c r="K44" s="4"/>
      <c r="L44" s="4"/>
      <c r="M44" s="4"/>
      <c r="N44" s="99" t="s">
        <v>2</v>
      </c>
      <c r="O44" s="100">
        <f>O43+1</f>
        <v>43649</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73" t="s">
        <v>13</v>
      </c>
      <c r="F45" s="174"/>
      <c r="G45" s="175"/>
      <c r="H45" s="178" t="s">
        <v>9</v>
      </c>
      <c r="I45" s="179"/>
      <c r="J45" s="180"/>
      <c r="K45" s="4"/>
      <c r="L45" s="4"/>
      <c r="M45" s="4"/>
      <c r="N45" s="101" t="s">
        <v>3</v>
      </c>
      <c r="O45" s="102">
        <f>O44+1</f>
        <v>43650</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76"/>
      <c r="F46" s="177"/>
      <c r="G46" s="177"/>
      <c r="H46" s="181"/>
      <c r="I46" s="182"/>
      <c r="J46" s="183"/>
      <c r="K46" s="4"/>
      <c r="L46" s="4"/>
      <c r="M46" s="4"/>
      <c r="N46" s="103" t="s">
        <v>4</v>
      </c>
      <c r="O46" s="104">
        <f>O45+1</f>
        <v>43651</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2"/>
      <c r="F47" s="32"/>
      <c r="G47" s="32"/>
      <c r="H47" s="4"/>
      <c r="I47" s="4"/>
      <c r="J47" s="4"/>
      <c r="K47" s="4"/>
      <c r="L47" s="4"/>
      <c r="M47" s="4"/>
      <c r="N47" s="105"/>
      <c r="O47" s="106"/>
      <c r="P47" s="2"/>
      <c r="Q47" s="2"/>
      <c r="R47" s="2"/>
      <c r="S47" s="2"/>
      <c r="T47" s="2"/>
      <c r="U47" s="2"/>
      <c r="V47" s="2"/>
      <c r="W47" s="2"/>
      <c r="X47" s="2"/>
      <c r="Y47" s="56"/>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73" t="s">
        <v>14</v>
      </c>
      <c r="F48" s="174"/>
      <c r="G48" s="175"/>
      <c r="H48" s="178" t="s">
        <v>10</v>
      </c>
      <c r="I48" s="179"/>
      <c r="J48" s="180"/>
      <c r="K48" s="4"/>
      <c r="L48" s="4"/>
      <c r="M48" s="4"/>
      <c r="N48" s="95" t="s">
        <v>0</v>
      </c>
      <c r="O48" s="96">
        <f>O46+3</f>
        <v>43654</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76"/>
      <c r="F49" s="177"/>
      <c r="G49" s="177"/>
      <c r="H49" s="181"/>
      <c r="I49" s="182"/>
      <c r="J49" s="183"/>
      <c r="K49" s="4"/>
      <c r="L49" s="4"/>
      <c r="M49" s="4"/>
      <c r="N49" s="97" t="s">
        <v>1</v>
      </c>
      <c r="O49" s="98">
        <f>O48+1</f>
        <v>43655</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2"/>
      <c r="F50" s="32"/>
      <c r="G50" s="32"/>
      <c r="H50" s="4"/>
      <c r="I50" s="4"/>
      <c r="J50" s="4"/>
      <c r="K50" s="4"/>
      <c r="L50" s="4"/>
      <c r="M50" s="4"/>
      <c r="N50" s="99" t="s">
        <v>2</v>
      </c>
      <c r="O50" s="100">
        <f>O49+1</f>
        <v>43656</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73" t="s">
        <v>15</v>
      </c>
      <c r="F51" s="174"/>
      <c r="G51" s="175"/>
      <c r="H51" s="178" t="s">
        <v>11</v>
      </c>
      <c r="I51" s="179"/>
      <c r="J51" s="180"/>
      <c r="K51" s="4"/>
      <c r="L51" s="4"/>
      <c r="M51" s="4"/>
      <c r="N51" s="101" t="s">
        <v>3</v>
      </c>
      <c r="O51" s="102">
        <f>O50+1</f>
        <v>43657</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76"/>
      <c r="F52" s="177"/>
      <c r="G52" s="177"/>
      <c r="H52" s="181"/>
      <c r="I52" s="182"/>
      <c r="J52" s="183"/>
      <c r="K52" s="4"/>
      <c r="L52" s="4"/>
      <c r="M52" s="4"/>
      <c r="N52" s="103" t="s">
        <v>4</v>
      </c>
      <c r="O52" s="104">
        <f>O51+1</f>
        <v>43658</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6"/>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73" t="s">
        <v>27</v>
      </c>
      <c r="F54" s="174"/>
      <c r="G54" s="175"/>
      <c r="H54" s="178" t="s">
        <v>17</v>
      </c>
      <c r="I54" s="179"/>
      <c r="J54" s="180"/>
      <c r="K54" s="4"/>
      <c r="L54" s="4"/>
      <c r="M54" s="4"/>
      <c r="N54" s="95" t="s">
        <v>0</v>
      </c>
      <c r="O54" s="96">
        <f>O52+3</f>
        <v>43661</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76"/>
      <c r="F55" s="177"/>
      <c r="G55" s="177"/>
      <c r="H55" s="181"/>
      <c r="I55" s="182"/>
      <c r="J55" s="183"/>
      <c r="K55" s="4"/>
      <c r="L55" s="4"/>
      <c r="M55" s="4"/>
      <c r="N55" s="97" t="s">
        <v>1</v>
      </c>
      <c r="O55" s="98">
        <f>O54+1</f>
        <v>43662</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9" t="s">
        <v>2</v>
      </c>
      <c r="O56" s="100">
        <f>O55+1</f>
        <v>43663</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3" t="s">
        <v>22</v>
      </c>
      <c r="F57" s="174"/>
      <c r="G57" s="175"/>
      <c r="H57" s="178" t="s">
        <v>18</v>
      </c>
      <c r="I57" s="179"/>
      <c r="J57" s="180"/>
      <c r="K57" s="4"/>
      <c r="L57" s="4"/>
      <c r="M57" s="4"/>
      <c r="N57" s="101" t="s">
        <v>3</v>
      </c>
      <c r="O57" s="102">
        <f>O56+1</f>
        <v>43664</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6"/>
      <c r="F58" s="177"/>
      <c r="G58" s="177"/>
      <c r="H58" s="181"/>
      <c r="I58" s="182"/>
      <c r="J58" s="183"/>
      <c r="K58" s="4"/>
      <c r="L58" s="4"/>
      <c r="M58" s="4"/>
      <c r="N58" s="103" t="s">
        <v>4</v>
      </c>
      <c r="O58" s="104">
        <f>O57+1</f>
        <v>43665</v>
      </c>
      <c r="P58" s="1"/>
      <c r="Q58" s="1"/>
      <c r="R58" s="1"/>
      <c r="S58" s="1"/>
      <c r="T58" s="1"/>
      <c r="U58" s="1"/>
      <c r="V58" s="1"/>
      <c r="W58" s="1"/>
      <c r="X58" s="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6"/>
      <c r="O59" s="56"/>
      <c r="P59" s="56"/>
      <c r="Q59" s="56"/>
      <c r="R59" s="56"/>
      <c r="S59" s="56"/>
      <c r="T59" s="56"/>
      <c r="U59" s="56"/>
      <c r="V59" s="56"/>
      <c r="W59" s="56"/>
      <c r="X59" s="56"/>
      <c r="Y59" s="56"/>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95" t="s">
        <v>0</v>
      </c>
      <c r="O60" s="96">
        <f>O58+3</f>
        <v>43668</v>
      </c>
      <c r="P60" s="1"/>
      <c r="Q60" s="1"/>
      <c r="R60" s="1"/>
      <c r="S60" s="1"/>
      <c r="T60" s="1"/>
      <c r="U60" s="1"/>
      <c r="V60" s="1"/>
      <c r="W60" s="1"/>
      <c r="X60" s="1"/>
      <c r="Y60" s="3"/>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97" t="s">
        <v>1</v>
      </c>
      <c r="O61" s="98">
        <f>O60+1</f>
        <v>43669</v>
      </c>
      <c r="P61" s="1"/>
      <c r="Q61" s="1"/>
      <c r="R61" s="1"/>
      <c r="S61" s="1"/>
      <c r="T61" s="1"/>
      <c r="U61" s="1"/>
      <c r="V61" s="1"/>
      <c r="W61" s="1"/>
      <c r="X61" s="1"/>
      <c r="Y61" s="3"/>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95" customHeight="1" x14ac:dyDescent="0.25">
      <c r="A62" s="5"/>
      <c r="B62" s="12"/>
      <c r="C62" s="4"/>
      <c r="D62" s="4"/>
      <c r="E62" s="4"/>
      <c r="F62" s="4"/>
      <c r="G62" s="4"/>
      <c r="H62" s="4"/>
      <c r="I62" s="4"/>
      <c r="J62" s="4"/>
      <c r="K62" s="4"/>
      <c r="L62" s="4"/>
      <c r="M62" s="4"/>
      <c r="N62" s="56"/>
      <c r="O62" s="56"/>
      <c r="P62" s="56"/>
      <c r="Q62" s="56"/>
      <c r="R62" s="56"/>
      <c r="S62" s="56"/>
      <c r="T62" s="56"/>
      <c r="U62" s="56"/>
      <c r="V62" s="56"/>
      <c r="W62" s="56"/>
      <c r="X62" s="56"/>
      <c r="Y62" s="56"/>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8.95" customHeight="1" x14ac:dyDescent="0.4">
      <c r="A63" s="5"/>
      <c r="B63" s="12"/>
      <c r="C63" s="4"/>
      <c r="D63" s="4"/>
      <c r="E63" s="4"/>
      <c r="F63" s="4"/>
      <c r="G63" s="4"/>
      <c r="H63" s="4"/>
      <c r="I63" s="4"/>
      <c r="J63" s="4"/>
      <c r="K63" s="4"/>
      <c r="L63" s="4"/>
      <c r="M63" s="4"/>
      <c r="N63" s="108"/>
      <c r="O63" s="56"/>
      <c r="P63" s="56"/>
      <c r="Q63" s="56"/>
      <c r="R63" s="56"/>
      <c r="S63" s="56"/>
      <c r="T63" s="56"/>
      <c r="U63" s="56"/>
      <c r="V63" s="56"/>
      <c r="W63" s="56"/>
      <c r="X63" s="56"/>
      <c r="Y63" s="56"/>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8.75" customHeight="1" thickBot="1" x14ac:dyDescent="0.3">
      <c r="A64" s="5"/>
      <c r="B64" s="12"/>
      <c r="C64" s="4"/>
      <c r="D64" s="4"/>
      <c r="E64" s="4"/>
      <c r="F64" s="4"/>
      <c r="G64" s="4"/>
      <c r="H64" s="4"/>
      <c r="I64" s="4"/>
      <c r="J64" s="4"/>
      <c r="K64" s="4"/>
      <c r="L64" s="4"/>
      <c r="M64" s="4"/>
      <c r="N64" s="56"/>
      <c r="O64" s="56"/>
      <c r="P64" s="56"/>
      <c r="Q64" s="56"/>
      <c r="R64" s="56"/>
      <c r="S64" s="56"/>
      <c r="T64" s="56"/>
      <c r="U64" s="56"/>
      <c r="V64" s="56"/>
      <c r="W64" s="56"/>
      <c r="X64" s="56"/>
      <c r="Y64" s="56"/>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24.95" customHeight="1" x14ac:dyDescent="0.35">
      <c r="A65" s="5"/>
      <c r="B65" s="12"/>
      <c r="C65" s="4"/>
      <c r="D65" s="4"/>
      <c r="E65" s="136" t="s">
        <v>45</v>
      </c>
      <c r="F65" s="137"/>
      <c r="G65" s="137"/>
      <c r="H65" s="137"/>
      <c r="I65" s="138"/>
      <c r="J65" s="138"/>
      <c r="K65" s="139"/>
      <c r="L65" s="4"/>
      <c r="M65" s="4"/>
      <c r="N65" s="109" t="s">
        <v>74</v>
      </c>
      <c r="O65" s="56"/>
      <c r="P65" s="56"/>
      <c r="Q65" s="56"/>
      <c r="R65" s="56"/>
      <c r="S65" s="56"/>
      <c r="T65" s="56"/>
      <c r="U65" s="56"/>
      <c r="V65" s="56"/>
      <c r="W65" s="56"/>
      <c r="X65" s="56"/>
      <c r="Y65" s="56"/>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24.95" customHeight="1" x14ac:dyDescent="0.25">
      <c r="A66" s="5"/>
      <c r="B66" s="12"/>
      <c r="C66" s="4"/>
      <c r="D66" s="4"/>
      <c r="E66" s="140"/>
      <c r="F66" s="141"/>
      <c r="G66" s="141"/>
      <c r="H66" s="141"/>
      <c r="I66" s="142"/>
      <c r="J66" s="142"/>
      <c r="K66" s="143"/>
      <c r="L66" s="4"/>
      <c r="M66" s="4"/>
      <c r="N66" s="4"/>
      <c r="O66" s="4"/>
      <c r="P66" s="78">
        <f t="shared" ref="P66:X66" si="1">SUM(P18:P65)</f>
        <v>0</v>
      </c>
      <c r="Q66" s="78">
        <f t="shared" si="1"/>
        <v>0</v>
      </c>
      <c r="R66" s="78">
        <f t="shared" si="1"/>
        <v>0</v>
      </c>
      <c r="S66" s="78">
        <f t="shared" si="1"/>
        <v>0</v>
      </c>
      <c r="T66" s="78">
        <f t="shared" si="1"/>
        <v>0</v>
      </c>
      <c r="U66" s="78">
        <f t="shared" si="1"/>
        <v>0</v>
      </c>
      <c r="V66" s="78">
        <f t="shared" si="1"/>
        <v>0</v>
      </c>
      <c r="W66" s="78">
        <f t="shared" si="1"/>
        <v>0</v>
      </c>
      <c r="X66" s="78">
        <f t="shared" si="1"/>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x14ac:dyDescent="0.5">
      <c r="A67" s="5"/>
      <c r="B67" s="12"/>
      <c r="C67" s="4"/>
      <c r="D67" s="4"/>
      <c r="E67" s="80" t="s">
        <v>39</v>
      </c>
      <c r="F67" s="75" t="str">
        <f>PRICES!F13</f>
        <v>24th May 2019</v>
      </c>
      <c r="G67" s="75"/>
      <c r="H67" s="76"/>
      <c r="I67" s="133">
        <f>SUM(P67:X67)</f>
        <v>0</v>
      </c>
      <c r="J67" s="134"/>
      <c r="K67" s="135"/>
      <c r="L67" s="4"/>
      <c r="M67" s="4"/>
      <c r="N67" s="4"/>
      <c r="O67" s="4"/>
      <c r="P67" s="78">
        <f>P66*PRICES!D10</f>
        <v>0</v>
      </c>
      <c r="Q67" s="78">
        <f>Q66*PRICES!E10</f>
        <v>0</v>
      </c>
      <c r="R67" s="78">
        <f>R66*PRICES!F10</f>
        <v>0</v>
      </c>
      <c r="S67" s="78">
        <f>S66*PRICES!G10</f>
        <v>0</v>
      </c>
      <c r="T67" s="78">
        <f>T66*PRICES!H10</f>
        <v>0</v>
      </c>
      <c r="U67" s="78">
        <f>U66*PRICES!I10</f>
        <v>0</v>
      </c>
      <c r="V67" s="78">
        <f>V66*PRICES!J10</f>
        <v>0</v>
      </c>
      <c r="W67" s="78">
        <f>W66*PRICES!K10</f>
        <v>0</v>
      </c>
      <c r="X67" s="78">
        <f>X66*PRICES!L10</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50.1" customHeight="1" thickBot="1" x14ac:dyDescent="0.55000000000000004">
      <c r="A68" s="5"/>
      <c r="B68" s="12"/>
      <c r="C68" s="4"/>
      <c r="D68" s="4"/>
      <c r="E68" s="81" t="s">
        <v>38</v>
      </c>
      <c r="F68" s="82" t="str">
        <f>PRICES!F14</f>
        <v>23rd May 2019</v>
      </c>
      <c r="G68" s="82"/>
      <c r="H68" s="83"/>
      <c r="I68" s="130">
        <f>SUM(P68:X68)</f>
        <v>0</v>
      </c>
      <c r="J68" s="131"/>
      <c r="K68" s="132"/>
      <c r="L68" s="4"/>
      <c r="M68" s="4"/>
      <c r="N68" s="4"/>
      <c r="O68" s="4"/>
      <c r="P68" s="78">
        <f>P66*PRICES!D11</f>
        <v>0</v>
      </c>
      <c r="Q68" s="78">
        <f>Q66*PRICES!E11</f>
        <v>0</v>
      </c>
      <c r="R68" s="78">
        <f>R66*PRICES!F11</f>
        <v>0</v>
      </c>
      <c r="S68" s="78">
        <f>S66*PRICES!G11</f>
        <v>0</v>
      </c>
      <c r="T68" s="78">
        <f>T66*PRICES!H11</f>
        <v>0</v>
      </c>
      <c r="U68" s="78">
        <f>U66*PRICES!I11</f>
        <v>0</v>
      </c>
      <c r="V68" s="78">
        <f>V66*PRICES!J11</f>
        <v>0</v>
      </c>
      <c r="W68" s="78">
        <f>W66*PRICES!K11</f>
        <v>0</v>
      </c>
      <c r="X68" s="78">
        <f>X66*PRICES!L11</f>
        <v>0</v>
      </c>
      <c r="Y68" s="4"/>
      <c r="Z68" s="14"/>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50.1" customHeight="1" thickBot="1" x14ac:dyDescent="0.3">
      <c r="A69" s="5"/>
      <c r="B69" s="12"/>
      <c r="C69" s="4"/>
      <c r="D69" s="4"/>
      <c r="E69" s="43"/>
      <c r="F69" s="43"/>
      <c r="G69" s="43"/>
      <c r="H69" s="43"/>
      <c r="I69" s="44"/>
      <c r="J69" s="44"/>
      <c r="K69" s="44"/>
      <c r="L69" s="4"/>
      <c r="M69" s="4"/>
      <c r="N69" s="121" t="s">
        <v>16</v>
      </c>
      <c r="O69" s="122"/>
      <c r="P69" s="122"/>
      <c r="Q69" s="123"/>
      <c r="R69" s="40"/>
      <c r="S69" s="40"/>
      <c r="T69" s="40"/>
      <c r="U69" s="40"/>
      <c r="V69" s="40"/>
      <c r="W69" s="40"/>
      <c r="X69" s="40"/>
      <c r="Y69" s="40"/>
      <c r="Z69" s="14"/>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s="42" customFormat="1" ht="50.1" customHeight="1" thickBot="1" x14ac:dyDescent="0.75">
      <c r="A70" s="38"/>
      <c r="B70" s="39"/>
      <c r="C70" s="4"/>
      <c r="D70" s="4"/>
      <c r="E70" s="136" t="s">
        <v>46</v>
      </c>
      <c r="F70" s="137"/>
      <c r="G70" s="137"/>
      <c r="H70" s="137"/>
      <c r="I70" s="138"/>
      <c r="J70" s="138"/>
      <c r="K70" s="139"/>
      <c r="L70" s="4"/>
      <c r="M70" s="40"/>
      <c r="N70" s="47" t="s">
        <v>29</v>
      </c>
      <c r="O70" s="48"/>
      <c r="P70" s="48"/>
      <c r="Q70" s="49"/>
      <c r="R70" s="40"/>
      <c r="S70" s="40"/>
      <c r="T70" s="40"/>
      <c r="U70" s="40"/>
      <c r="V70" s="40"/>
      <c r="W70" s="40"/>
      <c r="X70" s="40"/>
      <c r="Y70" s="40"/>
      <c r="Z70" s="41"/>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row>
    <row r="71" spans="1:57" s="42" customFormat="1" ht="50.1" customHeight="1" x14ac:dyDescent="0.7">
      <c r="A71" s="38"/>
      <c r="B71" s="39"/>
      <c r="C71" s="4"/>
      <c r="D71" s="4"/>
      <c r="E71" s="84" t="s">
        <v>39</v>
      </c>
      <c r="F71" s="85" t="str">
        <f>F67</f>
        <v>24th May 2019</v>
      </c>
      <c r="G71" s="86"/>
      <c r="H71" s="87"/>
      <c r="I71" s="87"/>
      <c r="J71" s="87"/>
      <c r="K71" s="88"/>
      <c r="L71" s="4"/>
      <c r="M71" s="40"/>
      <c r="N71" s="47" t="s">
        <v>20</v>
      </c>
      <c r="O71" s="48"/>
      <c r="P71" s="48"/>
      <c r="Q71" s="49"/>
      <c r="R71" s="44"/>
      <c r="S71" s="44"/>
      <c r="T71" s="44"/>
      <c r="U71" s="44"/>
      <c r="V71" s="44"/>
      <c r="W71" s="44"/>
      <c r="X71" s="44"/>
      <c r="Y71" s="4"/>
      <c r="Z71" s="41"/>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row>
    <row r="72" spans="1:57" ht="50.1" customHeight="1" x14ac:dyDescent="0.7">
      <c r="A72" s="5"/>
      <c r="B72" s="12"/>
      <c r="C72" s="4"/>
      <c r="D72" s="4"/>
      <c r="E72" s="156" t="s">
        <v>42</v>
      </c>
      <c r="F72" s="155"/>
      <c r="G72" s="155"/>
      <c r="H72" s="154" t="str">
        <f>PRICES!F16</f>
        <v>1st June 2019</v>
      </c>
      <c r="I72" s="155"/>
      <c r="J72" s="146">
        <f>I67/2</f>
        <v>0</v>
      </c>
      <c r="K72" s="147"/>
      <c r="L72" s="4"/>
      <c r="M72" s="44"/>
      <c r="N72" s="47" t="s">
        <v>31</v>
      </c>
      <c r="O72" s="48"/>
      <c r="P72" s="48"/>
      <c r="Q72" s="49"/>
      <c r="R72" s="44"/>
      <c r="S72" s="44"/>
      <c r="T72" s="44"/>
      <c r="U72" s="44"/>
      <c r="V72" s="44"/>
      <c r="W72" s="44"/>
      <c r="X72" s="44"/>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row>
    <row r="73" spans="1:57" ht="50.1" customHeight="1" thickBot="1" x14ac:dyDescent="0.75">
      <c r="A73" s="5"/>
      <c r="B73" s="12"/>
      <c r="C73" s="4"/>
      <c r="D73" s="4"/>
      <c r="E73" s="144" t="s">
        <v>43</v>
      </c>
      <c r="F73" s="145"/>
      <c r="G73" s="145"/>
      <c r="H73" s="152" t="str">
        <f>PRICES!F17</f>
        <v>1st July 2019</v>
      </c>
      <c r="I73" s="153"/>
      <c r="J73" s="148">
        <f>J72</f>
        <v>0</v>
      </c>
      <c r="K73" s="149"/>
      <c r="L73" s="4"/>
      <c r="M73" s="44"/>
      <c r="N73" s="47" t="s">
        <v>30</v>
      </c>
      <c r="O73" s="50"/>
      <c r="P73" s="50"/>
      <c r="Q73" s="51"/>
      <c r="R73" s="44"/>
      <c r="S73" s="44">
        <v>3</v>
      </c>
      <c r="T73" s="44"/>
      <c r="U73" s="44"/>
      <c r="V73" s="44"/>
      <c r="W73" s="44"/>
      <c r="X73" s="44"/>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 customHeight="1" x14ac:dyDescent="0.45">
      <c r="A74" s="5"/>
      <c r="B74" s="12"/>
      <c r="C74" s="4"/>
      <c r="D74" s="4"/>
      <c r="E74" s="84" t="s">
        <v>38</v>
      </c>
      <c r="F74" s="89" t="str">
        <f>F68</f>
        <v>23rd May 2019</v>
      </c>
      <c r="G74" s="86"/>
      <c r="H74" s="90"/>
      <c r="I74" s="90"/>
      <c r="J74" s="87"/>
      <c r="K74" s="88"/>
      <c r="L74" s="4"/>
      <c r="M74" s="44"/>
      <c r="N74" s="124" t="s">
        <v>28</v>
      </c>
      <c r="O74" s="125"/>
      <c r="P74" s="125"/>
      <c r="Q74" s="126"/>
      <c r="R74" s="44"/>
      <c r="S74" s="44"/>
      <c r="T74" s="44"/>
      <c r="U74" s="44"/>
      <c r="V74" s="44"/>
      <c r="W74" s="44"/>
      <c r="X74" s="44"/>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row>
    <row r="75" spans="1:57" ht="50.1" customHeight="1" thickBot="1" x14ac:dyDescent="0.55000000000000004">
      <c r="A75" s="5"/>
      <c r="B75" s="12"/>
      <c r="C75" s="4"/>
      <c r="D75" s="4"/>
      <c r="E75" s="156" t="s">
        <v>42</v>
      </c>
      <c r="F75" s="155"/>
      <c r="G75" s="155"/>
      <c r="H75" s="150" t="s">
        <v>25</v>
      </c>
      <c r="I75" s="151"/>
      <c r="J75" s="146">
        <f>I68/2</f>
        <v>0</v>
      </c>
      <c r="K75" s="147"/>
      <c r="L75" s="4"/>
      <c r="M75" s="44"/>
      <c r="N75" s="127"/>
      <c r="O75" s="128"/>
      <c r="P75" s="128"/>
      <c r="Q75" s="129"/>
      <c r="R75" s="44"/>
      <c r="S75" s="44"/>
      <c r="T75" s="44"/>
      <c r="U75" s="44"/>
      <c r="V75" s="44"/>
      <c r="W75" s="44"/>
      <c r="X75" s="44"/>
      <c r="Y75" s="4"/>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7" ht="50.1" customHeight="1" thickBot="1" x14ac:dyDescent="0.55000000000000004">
      <c r="A76" s="5"/>
      <c r="B76" s="12"/>
      <c r="C76" s="4"/>
      <c r="D76" s="4"/>
      <c r="E76" s="144" t="s">
        <v>43</v>
      </c>
      <c r="F76" s="145"/>
      <c r="G76" s="145"/>
      <c r="H76" s="152" t="str">
        <f>H73</f>
        <v>1st July 2019</v>
      </c>
      <c r="I76" s="153"/>
      <c r="J76" s="148">
        <f>J75</f>
        <v>0</v>
      </c>
      <c r="K76" s="149"/>
      <c r="L76" s="4"/>
      <c r="M76" s="44"/>
      <c r="N76" s="4"/>
      <c r="O76" s="4"/>
      <c r="P76" s="4"/>
      <c r="Q76" s="4"/>
      <c r="R76" s="4"/>
      <c r="S76" s="4"/>
      <c r="T76" s="4"/>
      <c r="U76" s="4"/>
      <c r="V76" s="4"/>
      <c r="W76" s="4"/>
      <c r="X76" s="4"/>
      <c r="Y76" s="4"/>
      <c r="Z76" s="14"/>
      <c r="AA76" s="5"/>
      <c r="AB76" s="5"/>
      <c r="AC76" s="5"/>
      <c r="AD76" s="5"/>
    </row>
    <row r="77" spans="1:57" ht="50.1" customHeight="1" x14ac:dyDescent="0.25">
      <c r="A77" s="5"/>
      <c r="B77" s="12"/>
      <c r="C77" s="4"/>
      <c r="D77" s="4"/>
      <c r="E77" s="44"/>
      <c r="F77" s="44"/>
      <c r="G77" s="44"/>
      <c r="H77" s="44"/>
      <c r="I77" s="44"/>
      <c r="J77" s="44"/>
      <c r="K77" s="44"/>
      <c r="L77" s="4"/>
      <c r="M77" s="4"/>
      <c r="N77" s="4"/>
      <c r="O77" s="4"/>
      <c r="P77" s="4"/>
      <c r="Q77" s="4"/>
      <c r="R77" s="4"/>
      <c r="S77" s="4"/>
      <c r="T77" s="4"/>
      <c r="U77" s="4"/>
      <c r="V77" s="4"/>
      <c r="W77" s="4"/>
      <c r="X77" s="4"/>
      <c r="Y77" s="4"/>
      <c r="Z77" s="14"/>
      <c r="AA77" s="5"/>
      <c r="AB77" s="5"/>
      <c r="AC77" s="5"/>
      <c r="AD77" s="5"/>
    </row>
    <row r="78" spans="1:57" s="46" customFormat="1" ht="24.95" customHeight="1" thickBot="1" x14ac:dyDescent="0.6">
      <c r="A78" s="45"/>
      <c r="B78" s="52"/>
      <c r="C78" s="53"/>
      <c r="D78" s="53"/>
      <c r="E78" s="53"/>
      <c r="F78" s="53"/>
      <c r="G78" s="53"/>
      <c r="H78" s="53"/>
      <c r="I78" s="53"/>
      <c r="J78" s="53"/>
      <c r="K78" s="53"/>
      <c r="L78" s="53"/>
      <c r="M78" s="53"/>
      <c r="N78" s="53"/>
      <c r="O78" s="53"/>
      <c r="P78" s="53"/>
      <c r="Q78" s="53"/>
      <c r="R78" s="53"/>
      <c r="S78" s="53"/>
      <c r="T78" s="53"/>
      <c r="U78" s="53"/>
      <c r="V78" s="53"/>
      <c r="W78" s="53"/>
      <c r="X78" s="53"/>
      <c r="Y78" s="53"/>
      <c r="Z78" s="54"/>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5" customHeight="1" x14ac:dyDescent="0.55000000000000004">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5" customHeight="1" x14ac:dyDescent="0.55000000000000004">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5" customHeight="1" x14ac:dyDescent="0.55000000000000004">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5" customHeight="1" x14ac:dyDescent="0.55000000000000004">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5" customHeight="1" x14ac:dyDescent="0.55000000000000004">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5" customHeight="1" x14ac:dyDescent="0.5500000000000000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5" customHeight="1" x14ac:dyDescent="0.5500000000000000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5" customHeight="1" x14ac:dyDescent="0.5500000000000000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5" customHeight="1" x14ac:dyDescent="0.5500000000000000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5" customHeight="1" x14ac:dyDescent="0.5500000000000000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5" customHeight="1" x14ac:dyDescent="0.5500000000000000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5" customHeight="1" x14ac:dyDescent="0.5500000000000000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5" customHeight="1" x14ac:dyDescent="0.55000000000000004">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5" customHeight="1" x14ac:dyDescent="0.55000000000000004">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row>
    <row r="93" spans="1:56" s="46" customFormat="1" ht="24.95" customHeight="1" x14ac:dyDescent="0.55000000000000004">
      <c r="A93" s="45"/>
      <c r="B93" s="45"/>
      <c r="C93" s="45"/>
      <c r="D93" s="45"/>
      <c r="E93" s="45"/>
      <c r="F93" s="45"/>
      <c r="G93" s="45"/>
      <c r="H93" s="45"/>
      <c r="I93" s="45"/>
      <c r="J93" s="45"/>
      <c r="K93" s="45"/>
      <c r="L93" s="45"/>
      <c r="M93" s="45"/>
      <c r="N93" s="5"/>
      <c r="O93" s="5"/>
      <c r="P93" s="5"/>
      <c r="Q93" s="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row>
    <row r="94" spans="1:56" s="46" customFormat="1" ht="24.95" customHeight="1" x14ac:dyDescent="0.55000000000000004">
      <c r="A94" s="45"/>
      <c r="B94" s="45"/>
      <c r="C94" s="45"/>
      <c r="D94" s="45"/>
      <c r="E94" s="45"/>
      <c r="F94" s="45"/>
      <c r="G94" s="45"/>
      <c r="H94" s="45"/>
      <c r="I94" s="45"/>
      <c r="J94" s="45"/>
      <c r="K94" s="45"/>
      <c r="L94" s="45"/>
      <c r="M94" s="45"/>
      <c r="N94" s="5"/>
      <c r="O94" s="5"/>
      <c r="P94" s="5"/>
      <c r="Q94" s="5"/>
      <c r="R94" s="45"/>
      <c r="S94" s="45"/>
      <c r="T94" s="45"/>
      <c r="U94" s="45"/>
      <c r="V94" s="45"/>
      <c r="W94" s="45"/>
      <c r="X94" s="45"/>
      <c r="Y94" s="45"/>
      <c r="Z94" s="45"/>
      <c r="AA94" s="45"/>
    </row>
    <row r="95" spans="1:56" s="46" customFormat="1" ht="24.95" customHeight="1" x14ac:dyDescent="0.55000000000000004">
      <c r="A95" s="45"/>
      <c r="B95" s="45"/>
      <c r="C95" s="45"/>
      <c r="D95" s="45"/>
      <c r="E95" s="45"/>
      <c r="F95" s="45"/>
      <c r="G95" s="45"/>
      <c r="H95" s="45"/>
      <c r="I95" s="45"/>
      <c r="J95" s="45"/>
      <c r="K95" s="45"/>
      <c r="L95" s="45"/>
      <c r="M95" s="45"/>
      <c r="N95" s="5"/>
      <c r="O95" s="5"/>
      <c r="P95" s="5"/>
      <c r="Q95" s="5"/>
      <c r="R95" s="5"/>
      <c r="S95" s="5"/>
      <c r="T95" s="5"/>
      <c r="U95" s="5"/>
      <c r="V95" s="5"/>
      <c r="W95" s="5"/>
      <c r="X95" s="5"/>
      <c r="Y95" s="5"/>
      <c r="Z95" s="45"/>
      <c r="AA95" s="4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25">
      <c r="A110" s="5"/>
      <c r="B110" s="5"/>
      <c r="C110" s="5"/>
      <c r="D110" s="5"/>
      <c r="E110" s="5"/>
      <c r="F110" s="5"/>
      <c r="G110" s="5"/>
      <c r="H110" s="5"/>
      <c r="I110" s="5"/>
      <c r="J110" s="5"/>
      <c r="K110" s="5"/>
      <c r="L110" s="5"/>
      <c r="M110" s="5"/>
      <c r="N110" s="5"/>
      <c r="O110" s="5"/>
      <c r="P110" s="5"/>
      <c r="Q110" s="5"/>
      <c r="R110" s="5"/>
      <c r="S110" s="5"/>
      <c r="T110" s="5"/>
      <c r="U110" s="5"/>
      <c r="V110" s="5"/>
      <c r="Z110" s="5"/>
      <c r="AA110" s="5"/>
    </row>
    <row r="111" spans="1:27" x14ac:dyDescent="0.25">
      <c r="C111" s="5"/>
      <c r="D111" s="5"/>
      <c r="E111" s="5"/>
      <c r="F111" s="5"/>
      <c r="G111" s="5"/>
      <c r="H111" s="5"/>
      <c r="I111" s="5"/>
      <c r="J111" s="5"/>
      <c r="K111" s="5"/>
      <c r="L111" s="5"/>
      <c r="N111" s="5"/>
      <c r="O111" s="5"/>
      <c r="P111" s="5"/>
      <c r="Q111" s="5"/>
      <c r="R111" s="5"/>
      <c r="S111" s="5"/>
      <c r="T111" s="5"/>
      <c r="U111" s="5"/>
      <c r="V111" s="5"/>
    </row>
    <row r="112" spans="1:27" x14ac:dyDescent="0.25">
      <c r="C112" s="5"/>
      <c r="D112" s="5"/>
      <c r="E112" s="5"/>
      <c r="F112" s="5"/>
      <c r="G112" s="5"/>
      <c r="H112" s="5"/>
      <c r="I112" s="5"/>
      <c r="J112" s="5"/>
      <c r="K112" s="5"/>
      <c r="L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N118" s="5"/>
      <c r="O118" s="5"/>
      <c r="P118" s="5"/>
      <c r="Q118" s="5"/>
      <c r="R118" s="5"/>
      <c r="S118" s="5"/>
      <c r="T118" s="5"/>
      <c r="U118" s="5"/>
      <c r="V118" s="5"/>
    </row>
    <row r="119" spans="4:22" x14ac:dyDescent="0.25">
      <c r="D119" s="5"/>
      <c r="E119" s="5"/>
      <c r="F119" s="5"/>
      <c r="G119" s="5"/>
      <c r="H119" s="5"/>
      <c r="I119" s="5"/>
      <c r="J119" s="5"/>
      <c r="K119" s="5"/>
      <c r="N119" s="5"/>
      <c r="O119" s="5"/>
      <c r="P119" s="5"/>
      <c r="Q119" s="5"/>
      <c r="R119" s="5"/>
      <c r="S119" s="5"/>
      <c r="T119" s="5"/>
      <c r="U119" s="5"/>
      <c r="V119" s="5"/>
    </row>
    <row r="120" spans="4:22" x14ac:dyDescent="0.25">
      <c r="D120" s="5"/>
      <c r="E120" s="5"/>
      <c r="F120" s="5"/>
      <c r="G120" s="5"/>
      <c r="H120" s="5"/>
      <c r="I120" s="5"/>
      <c r="J120" s="5"/>
      <c r="K120" s="5"/>
      <c r="R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c r="S123" s="5"/>
      <c r="T123" s="5"/>
      <c r="U123" s="5"/>
      <c r="V123" s="5"/>
    </row>
    <row r="124" spans="4:22" x14ac:dyDescent="0.25">
      <c r="D124" s="5"/>
      <c r="E124" s="5"/>
      <c r="F124" s="5"/>
      <c r="G124" s="5"/>
      <c r="H124" s="5"/>
      <c r="I124" s="5"/>
      <c r="J124" s="5"/>
      <c r="K124" s="5"/>
      <c r="S124" s="5"/>
      <c r="T124" s="5"/>
      <c r="U124" s="5"/>
      <c r="V124" s="5"/>
    </row>
    <row r="125" spans="4:22" x14ac:dyDescent="0.25">
      <c r="D125" s="5"/>
      <c r="E125" s="5"/>
      <c r="F125" s="5"/>
      <c r="G125" s="5"/>
      <c r="H125" s="5"/>
      <c r="I125" s="5"/>
      <c r="J125" s="5"/>
      <c r="K125" s="5"/>
    </row>
    <row r="126" spans="4:22" x14ac:dyDescent="0.25">
      <c r="D126" s="5"/>
      <c r="E126" s="5"/>
      <c r="F126" s="5"/>
      <c r="G126" s="5"/>
      <c r="H126" s="5"/>
      <c r="I126" s="5"/>
      <c r="J126" s="5"/>
      <c r="K126" s="5"/>
    </row>
    <row r="127" spans="4:22" x14ac:dyDescent="0.25">
      <c r="D127" s="5"/>
      <c r="E127" s="5"/>
      <c r="F127" s="5"/>
      <c r="G127" s="5"/>
      <c r="H127" s="5"/>
      <c r="I127" s="5"/>
      <c r="J127" s="5"/>
      <c r="K127" s="5"/>
    </row>
    <row r="128" spans="4:22" x14ac:dyDescent="0.25">
      <c r="D128" s="5"/>
      <c r="E128" s="5"/>
      <c r="F128" s="5"/>
      <c r="G128" s="5"/>
      <c r="H128" s="5"/>
      <c r="I128" s="5"/>
      <c r="J128" s="5"/>
      <c r="K128" s="5"/>
    </row>
  </sheetData>
  <sheetProtection algorithmName="SHA-512" hashValue="EGQBiJGmlcooSdoaE25WFLecH9tYzVP0Rwo7CiHUEk0q0j0lHbJsTrDh+RUQKwf8cRYwsY+zHoAyE2BPz/2HnA==" saltValue="uRR5riA9lEjqLKS9ZeGs5Q==" spinCount="100000"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6:G76"/>
    <mergeCell ref="J72:K72"/>
    <mergeCell ref="J73:K73"/>
    <mergeCell ref="J75:K75"/>
    <mergeCell ref="J76:K76"/>
    <mergeCell ref="H75:I75"/>
    <mergeCell ref="H76:I76"/>
    <mergeCell ref="H73:I73"/>
    <mergeCell ref="H72:I72"/>
    <mergeCell ref="E72:G72"/>
    <mergeCell ref="E75:G75"/>
    <mergeCell ref="N69:Q69"/>
    <mergeCell ref="N74:Q75"/>
    <mergeCell ref="I68:K68"/>
    <mergeCell ref="I67:K67"/>
    <mergeCell ref="E65:K66"/>
    <mergeCell ref="E70:K70"/>
    <mergeCell ref="E73:G73"/>
  </mergeCells>
  <conditionalFormatting sqref="P17:T17">
    <cfRule type="cellIs" dxfId="110" priority="250" operator="greaterThan">
      <formula>0</formula>
    </cfRule>
  </conditionalFormatting>
  <conditionalFormatting sqref="U17">
    <cfRule type="cellIs" dxfId="109" priority="249" operator="greaterThan">
      <formula>0</formula>
    </cfRule>
  </conditionalFormatting>
  <conditionalFormatting sqref="V17">
    <cfRule type="cellIs" dxfId="108" priority="248" operator="greaterThan">
      <formula>0</formula>
    </cfRule>
  </conditionalFormatting>
  <conditionalFormatting sqref="W17:X17">
    <cfRule type="cellIs" dxfId="107" priority="247" operator="greaterThan">
      <formula>0</formula>
    </cfRule>
  </conditionalFormatting>
  <conditionalFormatting sqref="I26">
    <cfRule type="cellIs" dxfId="106" priority="232" operator="greaterThan">
      <formula>0</formula>
    </cfRule>
  </conditionalFormatting>
  <conditionalFormatting sqref="Y29">
    <cfRule type="cellIs" dxfId="105" priority="128" operator="greaterThan">
      <formula>0</formula>
    </cfRule>
  </conditionalFormatting>
  <conditionalFormatting sqref="Y29">
    <cfRule type="cellIs" dxfId="104" priority="127" operator="greaterThan">
      <formula>0</formula>
    </cfRule>
  </conditionalFormatting>
  <conditionalFormatting sqref="Y18 Y21:Y28">
    <cfRule type="cellIs" dxfId="103" priority="136" operator="greaterThan">
      <formula>0</formula>
    </cfRule>
  </conditionalFormatting>
  <conditionalFormatting sqref="Y18 Y21:Y28">
    <cfRule type="cellIs" dxfId="102" priority="135" operator="greaterThan">
      <formula>0</formula>
    </cfRule>
  </conditionalFormatting>
  <conditionalFormatting sqref="Y24:Y28">
    <cfRule type="cellIs" dxfId="101" priority="133" operator="greaterThan">
      <formula>0</formula>
    </cfRule>
  </conditionalFormatting>
  <conditionalFormatting sqref="U41:U46">
    <cfRule type="cellIs" dxfId="100" priority="114" operator="greaterThan">
      <formula>0</formula>
    </cfRule>
  </conditionalFormatting>
  <conditionalFormatting sqref="U29">
    <cfRule type="cellIs" dxfId="99" priority="131" operator="greaterThan">
      <formula>0</formula>
    </cfRule>
  </conditionalFormatting>
  <conditionalFormatting sqref="V29">
    <cfRule type="cellIs" dxfId="98" priority="130" operator="greaterThan">
      <formula>0</formula>
    </cfRule>
  </conditionalFormatting>
  <conditionalFormatting sqref="W29:X29">
    <cfRule type="cellIs" dxfId="97" priority="129" operator="greaterThan">
      <formula>0</formula>
    </cfRule>
  </conditionalFormatting>
  <conditionalFormatting sqref="P18:T18 P21:T28">
    <cfRule type="cellIs" dxfId="96" priority="141" operator="greaterThan">
      <formula>0</formula>
    </cfRule>
  </conditionalFormatting>
  <conditionalFormatting sqref="U18 U21:U28">
    <cfRule type="cellIs" dxfId="95" priority="140" operator="greaterThan">
      <formula>0</formula>
    </cfRule>
  </conditionalFormatting>
  <conditionalFormatting sqref="U35">
    <cfRule type="cellIs" dxfId="94" priority="122" operator="greaterThan">
      <formula>0</formula>
    </cfRule>
  </conditionalFormatting>
  <conditionalFormatting sqref="W18:X18 W21:X28">
    <cfRule type="cellIs" dxfId="93" priority="138" operator="greaterThan">
      <formula>0</formula>
    </cfRule>
  </conditionalFormatting>
  <conditionalFormatting sqref="Y21:Y23 Y18">
    <cfRule type="cellIs" dxfId="92" priority="137" operator="greaterThan">
      <formula>0</formula>
    </cfRule>
  </conditionalFormatting>
  <conditionalFormatting sqref="P29:T29">
    <cfRule type="cellIs" dxfId="91" priority="132" operator="greaterThan">
      <formula>0</formula>
    </cfRule>
  </conditionalFormatting>
  <conditionalFormatting sqref="Y29">
    <cfRule type="cellIs" dxfId="90" priority="126" operator="greaterThan">
      <formula>0</formula>
    </cfRule>
  </conditionalFormatting>
  <conditionalFormatting sqref="V47">
    <cfRule type="cellIs" dxfId="89" priority="104" operator="greaterThan">
      <formula>0</formula>
    </cfRule>
  </conditionalFormatting>
  <conditionalFormatting sqref="W47:X47">
    <cfRule type="cellIs" dxfId="88" priority="103" operator="greaterThan">
      <formula>0</formula>
    </cfRule>
  </conditionalFormatting>
  <conditionalFormatting sqref="P35:T35">
    <cfRule type="cellIs" dxfId="87" priority="123" operator="greaterThan">
      <formula>0</formula>
    </cfRule>
  </conditionalFormatting>
  <conditionalFormatting sqref="V35">
    <cfRule type="cellIs" dxfId="86" priority="121" operator="greaterThan">
      <formula>0</formula>
    </cfRule>
  </conditionalFormatting>
  <conditionalFormatting sqref="W35:X35">
    <cfRule type="cellIs" dxfId="85" priority="120" operator="greaterThan">
      <formula>0</formula>
    </cfRule>
  </conditionalFormatting>
  <conditionalFormatting sqref="Y35">
    <cfRule type="cellIs" dxfId="84" priority="119" operator="greaterThan">
      <formula>0</formula>
    </cfRule>
  </conditionalFormatting>
  <conditionalFormatting sqref="Y35">
    <cfRule type="cellIs" dxfId="83" priority="118" operator="greaterThan">
      <formula>0</formula>
    </cfRule>
  </conditionalFormatting>
  <conditionalFormatting sqref="Y35">
    <cfRule type="cellIs" dxfId="82" priority="117" operator="greaterThan">
      <formula>0</formula>
    </cfRule>
  </conditionalFormatting>
  <conditionalFormatting sqref="Y47">
    <cfRule type="cellIs" dxfId="81" priority="102" operator="greaterThan">
      <formula>0</formula>
    </cfRule>
  </conditionalFormatting>
  <conditionalFormatting sqref="V18 V21:V28">
    <cfRule type="cellIs" dxfId="80" priority="139" operator="greaterThan">
      <formula>0</formula>
    </cfRule>
  </conditionalFormatting>
  <conditionalFormatting sqref="P41:T46">
    <cfRule type="cellIs" dxfId="79" priority="115" operator="greaterThan">
      <formula>0</formula>
    </cfRule>
  </conditionalFormatting>
  <conditionalFormatting sqref="V41:V46">
    <cfRule type="cellIs" dxfId="78" priority="113" operator="greaterThan">
      <formula>0</formula>
    </cfRule>
  </conditionalFormatting>
  <conditionalFormatting sqref="W41:X46">
    <cfRule type="cellIs" dxfId="77" priority="112" operator="greaterThan">
      <formula>0</formula>
    </cfRule>
  </conditionalFormatting>
  <conditionalFormatting sqref="Y41">
    <cfRule type="cellIs" dxfId="76" priority="111" operator="greaterThan">
      <formula>0</formula>
    </cfRule>
  </conditionalFormatting>
  <conditionalFormatting sqref="Y44:Y46 Y41:Y42">
    <cfRule type="cellIs" dxfId="75" priority="110" operator="greaterThan">
      <formula>0</formula>
    </cfRule>
  </conditionalFormatting>
  <conditionalFormatting sqref="Y41:Y46">
    <cfRule type="cellIs" dxfId="74" priority="109" operator="greaterThan">
      <formula>0</formula>
    </cfRule>
  </conditionalFormatting>
  <conditionalFormatting sqref="Y42:Y46">
    <cfRule type="cellIs" dxfId="73" priority="108" operator="greaterThan">
      <formula>0</formula>
    </cfRule>
  </conditionalFormatting>
  <conditionalFormatting sqref="Q43:Y43">
    <cfRule type="cellIs" dxfId="72" priority="107" operator="greaterThan">
      <formula>0</formula>
    </cfRule>
  </conditionalFormatting>
  <conditionalFormatting sqref="P47:T47">
    <cfRule type="cellIs" dxfId="71" priority="106" operator="greaterThan">
      <formula>0</formula>
    </cfRule>
  </conditionalFormatting>
  <conditionalFormatting sqref="U47">
    <cfRule type="cellIs" dxfId="70" priority="105" operator="greaterThan">
      <formula>0</formula>
    </cfRule>
  </conditionalFormatting>
  <conditionalFormatting sqref="Y47">
    <cfRule type="cellIs" dxfId="69" priority="101" operator="greaterThan">
      <formula>0</formula>
    </cfRule>
  </conditionalFormatting>
  <conditionalFormatting sqref="Y47">
    <cfRule type="cellIs" dxfId="68" priority="100" operator="greaterThan">
      <formula>0</formula>
    </cfRule>
  </conditionalFormatting>
  <conditionalFormatting sqref="P62:T65">
    <cfRule type="cellIs" dxfId="67" priority="89" operator="greaterThan">
      <formula>0</formula>
    </cfRule>
  </conditionalFormatting>
  <conditionalFormatting sqref="U62:U65">
    <cfRule type="cellIs" dxfId="66" priority="88" operator="greaterThan">
      <formula>0</formula>
    </cfRule>
  </conditionalFormatting>
  <conditionalFormatting sqref="V62:V65">
    <cfRule type="cellIs" dxfId="65" priority="87" operator="greaterThan">
      <formula>0</formula>
    </cfRule>
  </conditionalFormatting>
  <conditionalFormatting sqref="W62:X65">
    <cfRule type="cellIs" dxfId="64" priority="86" operator="greaterThan">
      <formula>0</formula>
    </cfRule>
  </conditionalFormatting>
  <conditionalFormatting sqref="Y63:Y65">
    <cfRule type="cellIs" dxfId="63" priority="85" operator="greaterThan">
      <formula>0</formula>
    </cfRule>
  </conditionalFormatting>
  <conditionalFormatting sqref="Y62:Y65">
    <cfRule type="cellIs" dxfId="62" priority="84" operator="greaterThan">
      <formula>0</formula>
    </cfRule>
  </conditionalFormatting>
  <conditionalFormatting sqref="Y62:Y65">
    <cfRule type="cellIs" dxfId="61" priority="83" operator="greaterThan">
      <formula>0</formula>
    </cfRule>
  </conditionalFormatting>
  <conditionalFormatting sqref="Q62:Y62">
    <cfRule type="cellIs" dxfId="60" priority="82" operator="greaterThan">
      <formula>0</formula>
    </cfRule>
  </conditionalFormatting>
  <conditionalFormatting sqref="H26">
    <cfRule type="cellIs" dxfId="59" priority="81" operator="greaterThan">
      <formula>0</formula>
    </cfRule>
  </conditionalFormatting>
  <conditionalFormatting sqref="Y19">
    <cfRule type="cellIs" dxfId="58" priority="61" operator="greaterThan">
      <formula>0</formula>
    </cfRule>
  </conditionalFormatting>
  <conditionalFormatting sqref="Y19">
    <cfRule type="cellIs" dxfId="57" priority="60" operator="greaterThan">
      <formula>0</formula>
    </cfRule>
  </conditionalFormatting>
  <conditionalFormatting sqref="P19:T19">
    <cfRule type="cellIs" dxfId="56" priority="66" operator="greaterThan">
      <formula>0</formula>
    </cfRule>
  </conditionalFormatting>
  <conditionalFormatting sqref="U19">
    <cfRule type="cellIs" dxfId="55" priority="65" operator="greaterThan">
      <formula>0</formula>
    </cfRule>
  </conditionalFormatting>
  <conditionalFormatting sqref="W19:X19">
    <cfRule type="cellIs" dxfId="54" priority="63" operator="greaterThan">
      <formula>0</formula>
    </cfRule>
  </conditionalFormatting>
  <conditionalFormatting sqref="Y19">
    <cfRule type="cellIs" dxfId="53" priority="62" operator="greaterThan">
      <formula>0</formula>
    </cfRule>
  </conditionalFormatting>
  <conditionalFormatting sqref="V19">
    <cfRule type="cellIs" dxfId="52" priority="64" operator="greaterThan">
      <formula>0</formula>
    </cfRule>
  </conditionalFormatting>
  <conditionalFormatting sqref="Y20">
    <cfRule type="cellIs" dxfId="51" priority="54" operator="greaterThan">
      <formula>0</formula>
    </cfRule>
  </conditionalFormatting>
  <conditionalFormatting sqref="Y20">
    <cfRule type="cellIs" dxfId="50" priority="53" operator="greaterThan">
      <formula>0</formula>
    </cfRule>
  </conditionalFormatting>
  <conditionalFormatting sqref="P20:T20">
    <cfRule type="cellIs" dxfId="49" priority="59" operator="greaterThan">
      <formula>0</formula>
    </cfRule>
  </conditionalFormatting>
  <conditionalFormatting sqref="U20">
    <cfRule type="cellIs" dxfId="48" priority="58" operator="greaterThan">
      <formula>0</formula>
    </cfRule>
  </conditionalFormatting>
  <conditionalFormatting sqref="W20:X20">
    <cfRule type="cellIs" dxfId="47" priority="56" operator="greaterThan">
      <formula>0</formula>
    </cfRule>
  </conditionalFormatting>
  <conditionalFormatting sqref="Y20">
    <cfRule type="cellIs" dxfId="46" priority="55" operator="greaterThan">
      <formula>0</formula>
    </cfRule>
  </conditionalFormatting>
  <conditionalFormatting sqref="V20">
    <cfRule type="cellIs" dxfId="45" priority="57" operator="greaterThan">
      <formula>0</formula>
    </cfRule>
  </conditionalFormatting>
  <conditionalFormatting sqref="P59:T59">
    <cfRule type="cellIs" dxfId="44" priority="52" operator="greaterThan">
      <formula>0</formula>
    </cfRule>
  </conditionalFormatting>
  <conditionalFormatting sqref="U59">
    <cfRule type="cellIs" dxfId="43" priority="51" operator="greaterThan">
      <formula>0</formula>
    </cfRule>
  </conditionalFormatting>
  <conditionalFormatting sqref="V59">
    <cfRule type="cellIs" dxfId="42" priority="50" operator="greaterThan">
      <formula>0</formula>
    </cfRule>
  </conditionalFormatting>
  <conditionalFormatting sqref="W59:X59">
    <cfRule type="cellIs" dxfId="41" priority="49" operator="greaterThan">
      <formula>0</formula>
    </cfRule>
  </conditionalFormatting>
  <conditionalFormatting sqref="Y59">
    <cfRule type="cellIs" dxfId="40" priority="48" operator="greaterThan">
      <formula>0</formula>
    </cfRule>
  </conditionalFormatting>
  <conditionalFormatting sqref="Y59">
    <cfRule type="cellIs" dxfId="39" priority="47" operator="greaterThan">
      <formula>0</formula>
    </cfRule>
  </conditionalFormatting>
  <conditionalFormatting sqref="Q59:Y59">
    <cfRule type="cellIs" dxfId="38" priority="46" operator="greaterThan">
      <formula>0</formula>
    </cfRule>
  </conditionalFormatting>
  <conditionalFormatting sqref="Y30:Y34">
    <cfRule type="cellIs" dxfId="37" priority="41" operator="greaterThan">
      <formula>0</formula>
    </cfRule>
  </conditionalFormatting>
  <conditionalFormatting sqref="Y30:Y34">
    <cfRule type="cellIs" dxfId="36" priority="40" operator="greaterThan">
      <formula>0</formula>
    </cfRule>
  </conditionalFormatting>
  <conditionalFormatting sqref="Y30:Y34">
    <cfRule type="cellIs" dxfId="35" priority="39" operator="greaterThan">
      <formula>0</formula>
    </cfRule>
  </conditionalFormatting>
  <conditionalFormatting sqref="P30:T34">
    <cfRule type="cellIs" dxfId="34" priority="45" operator="greaterThan">
      <formula>0</formula>
    </cfRule>
  </conditionalFormatting>
  <conditionalFormatting sqref="U30:U34">
    <cfRule type="cellIs" dxfId="33" priority="44" operator="greaterThan">
      <formula>0</formula>
    </cfRule>
  </conditionalFormatting>
  <conditionalFormatting sqref="W30:X34">
    <cfRule type="cellIs" dxfId="32" priority="42" operator="greaterThan">
      <formula>0</formula>
    </cfRule>
  </conditionalFormatting>
  <conditionalFormatting sqref="V30:V34">
    <cfRule type="cellIs" dxfId="31" priority="43" operator="greaterThan">
      <formula>0</formula>
    </cfRule>
  </conditionalFormatting>
  <conditionalFormatting sqref="Y36:Y40">
    <cfRule type="cellIs" dxfId="30" priority="34" operator="greaterThan">
      <formula>0</formula>
    </cfRule>
  </conditionalFormatting>
  <conditionalFormatting sqref="Y36:Y40">
    <cfRule type="cellIs" dxfId="29" priority="33" operator="greaterThan">
      <formula>0</formula>
    </cfRule>
  </conditionalFormatting>
  <conditionalFormatting sqref="Y36:Y40">
    <cfRule type="cellIs" dxfId="28" priority="32" operator="greaterThan">
      <formula>0</formula>
    </cfRule>
  </conditionalFormatting>
  <conditionalFormatting sqref="P36:T40">
    <cfRule type="cellIs" dxfId="27" priority="38" operator="greaterThan">
      <formula>0</formula>
    </cfRule>
  </conditionalFormatting>
  <conditionalFormatting sqref="U36:U40">
    <cfRule type="cellIs" dxfId="26" priority="37" operator="greaterThan">
      <formula>0</formula>
    </cfRule>
  </conditionalFormatting>
  <conditionalFormatting sqref="W36:X40">
    <cfRule type="cellIs" dxfId="25" priority="35" operator="greaterThan">
      <formula>0</formula>
    </cfRule>
  </conditionalFormatting>
  <conditionalFormatting sqref="V36:V40">
    <cfRule type="cellIs" dxfId="24" priority="36" operator="greaterThan">
      <formula>0</formula>
    </cfRule>
  </conditionalFormatting>
  <conditionalFormatting sqref="U53:U58">
    <cfRule type="cellIs" dxfId="23" priority="23" operator="greaterThan">
      <formula>0</formula>
    </cfRule>
  </conditionalFormatting>
  <conditionalFormatting sqref="P53:T58">
    <cfRule type="cellIs" dxfId="22" priority="24" operator="greaterThan">
      <formula>0</formula>
    </cfRule>
  </conditionalFormatting>
  <conditionalFormatting sqref="V53:V58">
    <cfRule type="cellIs" dxfId="21" priority="22" operator="greaterThan">
      <formula>0</formula>
    </cfRule>
  </conditionalFormatting>
  <conditionalFormatting sqref="W53:X58">
    <cfRule type="cellIs" dxfId="20" priority="21" operator="greaterThan">
      <formula>0</formula>
    </cfRule>
  </conditionalFormatting>
  <conditionalFormatting sqref="Y53">
    <cfRule type="cellIs" dxfId="19" priority="20" operator="greaterThan">
      <formula>0</formula>
    </cfRule>
  </conditionalFormatting>
  <conditionalFormatting sqref="Y56:Y58 Y53:Y54">
    <cfRule type="cellIs" dxfId="18" priority="19" operator="greaterThan">
      <formula>0</formula>
    </cfRule>
  </conditionalFormatting>
  <conditionalFormatting sqref="Y53:Y58">
    <cfRule type="cellIs" dxfId="17" priority="18" operator="greaterThan">
      <formula>0</formula>
    </cfRule>
  </conditionalFormatting>
  <conditionalFormatting sqref="Y54:Y58">
    <cfRule type="cellIs" dxfId="16" priority="17" operator="greaterThan">
      <formula>0</formula>
    </cfRule>
  </conditionalFormatting>
  <conditionalFormatting sqref="Q55:Y55">
    <cfRule type="cellIs" dxfId="15" priority="16" operator="greaterThan">
      <formula>0</formula>
    </cfRule>
  </conditionalFormatting>
  <conditionalFormatting sqref="Y48:Y52">
    <cfRule type="cellIs" dxfId="14" priority="11" operator="greaterThan">
      <formula>0</formula>
    </cfRule>
  </conditionalFormatting>
  <conditionalFormatting sqref="Y48:Y52">
    <cfRule type="cellIs" dxfId="13" priority="10" operator="greaterThan">
      <formula>0</formula>
    </cfRule>
  </conditionalFormatting>
  <conditionalFormatting sqref="Y48:Y52">
    <cfRule type="cellIs" dxfId="12" priority="9" operator="greaterThan">
      <formula>0</formula>
    </cfRule>
  </conditionalFormatting>
  <conditionalFormatting sqref="P48:T52">
    <cfRule type="cellIs" dxfId="11" priority="15" operator="greaterThan">
      <formula>0</formula>
    </cfRule>
  </conditionalFormatting>
  <conditionalFormatting sqref="U48:U52">
    <cfRule type="cellIs" dxfId="10" priority="14" operator="greaterThan">
      <formula>0</formula>
    </cfRule>
  </conditionalFormatting>
  <conditionalFormatting sqref="W48:X52">
    <cfRule type="cellIs" dxfId="9" priority="12" operator="greaterThan">
      <formula>0</formula>
    </cfRule>
  </conditionalFormatting>
  <conditionalFormatting sqref="V48:V52">
    <cfRule type="cellIs" dxfId="8" priority="13" operator="greaterThan">
      <formula>0</formula>
    </cfRule>
  </conditionalFormatting>
  <conditionalFormatting sqref="U60:U61">
    <cfRule type="cellIs" dxfId="7" priority="7" operator="greaterThan">
      <formula>0</formula>
    </cfRule>
  </conditionalFormatting>
  <conditionalFormatting sqref="P60:T61">
    <cfRule type="cellIs" dxfId="6" priority="8" operator="greaterThan">
      <formula>0</formula>
    </cfRule>
  </conditionalFormatting>
  <conditionalFormatting sqref="V60:V61">
    <cfRule type="cellIs" dxfId="5" priority="6" operator="greaterThan">
      <formula>0</formula>
    </cfRule>
  </conditionalFormatting>
  <conditionalFormatting sqref="W60:X61">
    <cfRule type="cellIs" dxfId="4" priority="5" operator="greaterThan">
      <formula>0</formula>
    </cfRule>
  </conditionalFormatting>
  <conditionalFormatting sqref="Y60">
    <cfRule type="cellIs" dxfId="3" priority="4" operator="greaterThan">
      <formula>0</formula>
    </cfRule>
  </conditionalFormatting>
  <conditionalFormatting sqref="Y60:Y61">
    <cfRule type="cellIs" dxfId="2" priority="3" operator="greaterThan">
      <formula>0</formula>
    </cfRule>
  </conditionalFormatting>
  <conditionalFormatting sqref="Y60:Y61">
    <cfRule type="cellIs" dxfId="1" priority="2" operator="greaterThan">
      <formula>0</formula>
    </cfRule>
  </conditionalFormatting>
  <conditionalFormatting sqref="Q61:Y61">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4"/>
  <sheetViews>
    <sheetView showGridLines="0" workbookViewId="0">
      <selection activeCell="B3" sqref="B3"/>
    </sheetView>
  </sheetViews>
  <sheetFormatPr defaultRowHeight="15" x14ac:dyDescent="0.25"/>
  <cols>
    <col min="1" max="1" width="9.140625" style="91"/>
    <col min="2" max="2" width="189.7109375" style="94" customWidth="1"/>
    <col min="3" max="16384" width="9.140625" style="91"/>
  </cols>
  <sheetData>
    <row r="3" spans="2:2" ht="46.5" x14ac:dyDescent="0.25">
      <c r="B3" s="92" t="s">
        <v>68</v>
      </c>
    </row>
    <row r="5" spans="2:2" x14ac:dyDescent="0.25">
      <c r="B5" s="93"/>
    </row>
    <row r="6" spans="2:2" ht="60" x14ac:dyDescent="0.25">
      <c r="B6" s="93" t="s">
        <v>51</v>
      </c>
    </row>
    <row r="7" spans="2:2" x14ac:dyDescent="0.25">
      <c r="B7" s="93" t="s">
        <v>52</v>
      </c>
    </row>
    <row r="8" spans="2:2" ht="30" x14ac:dyDescent="0.25">
      <c r="B8" s="93" t="s">
        <v>83</v>
      </c>
    </row>
    <row r="9" spans="2:2" x14ac:dyDescent="0.25">
      <c r="B9" s="93" t="s">
        <v>49</v>
      </c>
    </row>
    <row r="10" spans="2:2" ht="32.25" x14ac:dyDescent="0.25">
      <c r="B10" s="93" t="s">
        <v>86</v>
      </c>
    </row>
    <row r="11" spans="2:2" x14ac:dyDescent="0.25">
      <c r="B11" s="93" t="s">
        <v>37</v>
      </c>
    </row>
    <row r="12" spans="2:2" ht="30" x14ac:dyDescent="0.25">
      <c r="B12" s="93" t="s">
        <v>53</v>
      </c>
    </row>
    <row r="13" spans="2:2" x14ac:dyDescent="0.25">
      <c r="B13" s="93" t="s">
        <v>37</v>
      </c>
    </row>
    <row r="14" spans="2:2" x14ac:dyDescent="0.25">
      <c r="B14" s="93" t="s">
        <v>54</v>
      </c>
    </row>
    <row r="15" spans="2:2" x14ac:dyDescent="0.25">
      <c r="B15" s="93" t="s">
        <v>50</v>
      </c>
    </row>
    <row r="16" spans="2:2" ht="30" x14ac:dyDescent="0.25">
      <c r="B16" s="115" t="s">
        <v>81</v>
      </c>
    </row>
    <row r="17" spans="2:2" x14ac:dyDescent="0.25">
      <c r="B17" s="93" t="s">
        <v>37</v>
      </c>
    </row>
    <row r="18" spans="2:2" ht="30" x14ac:dyDescent="0.25">
      <c r="B18" s="93" t="s">
        <v>84</v>
      </c>
    </row>
    <row r="19" spans="2:2" x14ac:dyDescent="0.25">
      <c r="B19" s="93"/>
    </row>
    <row r="20" spans="2:2" x14ac:dyDescent="0.25">
      <c r="B20" s="93" t="s">
        <v>80</v>
      </c>
    </row>
    <row r="21" spans="2:2" x14ac:dyDescent="0.25">
      <c r="B21" s="93" t="s">
        <v>37</v>
      </c>
    </row>
    <row r="22" spans="2:2" x14ac:dyDescent="0.25">
      <c r="B22" s="93" t="s">
        <v>55</v>
      </c>
    </row>
    <row r="23" spans="2:2" x14ac:dyDescent="0.25">
      <c r="B23" s="93" t="s">
        <v>48</v>
      </c>
    </row>
    <row r="24" spans="2:2" ht="30" x14ac:dyDescent="0.25">
      <c r="B24" s="93" t="s">
        <v>85</v>
      </c>
    </row>
    <row r="25" spans="2:2" x14ac:dyDescent="0.25">
      <c r="B25" s="93"/>
    </row>
    <row r="26" spans="2:2" x14ac:dyDescent="0.25">
      <c r="B26" s="93" t="s">
        <v>56</v>
      </c>
    </row>
    <row r="27" spans="2:2" x14ac:dyDescent="0.25">
      <c r="B27" s="93" t="s">
        <v>37</v>
      </c>
    </row>
    <row r="28" spans="2:2" ht="30" x14ac:dyDescent="0.25">
      <c r="B28" s="93" t="s">
        <v>57</v>
      </c>
    </row>
    <row r="29" spans="2:2" x14ac:dyDescent="0.25">
      <c r="B29" s="93" t="s">
        <v>48</v>
      </c>
    </row>
    <row r="30" spans="2:2" x14ac:dyDescent="0.25">
      <c r="B30" s="93" t="s">
        <v>58</v>
      </c>
    </row>
    <row r="31" spans="2:2" x14ac:dyDescent="0.25">
      <c r="B31" s="93"/>
    </row>
    <row r="32" spans="2:2" x14ac:dyDescent="0.25">
      <c r="B32" s="93" t="s">
        <v>59</v>
      </c>
    </row>
    <row r="33" spans="2:2" x14ac:dyDescent="0.25">
      <c r="B33" s="93" t="s">
        <v>37</v>
      </c>
    </row>
    <row r="34" spans="2:2" ht="30" x14ac:dyDescent="0.25">
      <c r="B34" s="93" t="s">
        <v>60</v>
      </c>
    </row>
    <row r="35" spans="2:2" x14ac:dyDescent="0.25">
      <c r="B35" s="93"/>
    </row>
    <row r="36" spans="2:2" x14ac:dyDescent="0.25">
      <c r="B36" s="93" t="s">
        <v>61</v>
      </c>
    </row>
    <row r="37" spans="2:2" x14ac:dyDescent="0.25">
      <c r="B37" s="93" t="s">
        <v>62</v>
      </c>
    </row>
    <row r="38" spans="2:2" x14ac:dyDescent="0.25">
      <c r="B38" s="93" t="s">
        <v>63</v>
      </c>
    </row>
    <row r="39" spans="2:2" x14ac:dyDescent="0.25">
      <c r="B39" s="93" t="s">
        <v>37</v>
      </c>
    </row>
    <row r="40" spans="2:2" ht="26.25" customHeight="1" x14ac:dyDescent="0.25">
      <c r="B40" s="93" t="s">
        <v>64</v>
      </c>
    </row>
    <row r="41" spans="2:2" ht="54" customHeight="1" x14ac:dyDescent="0.25">
      <c r="B41" s="93" t="s">
        <v>65</v>
      </c>
    </row>
    <row r="42" spans="2:2" x14ac:dyDescent="0.25">
      <c r="B42" s="93" t="s">
        <v>66</v>
      </c>
    </row>
    <row r="43" spans="2:2" x14ac:dyDescent="0.25">
      <c r="B43" s="93" t="s">
        <v>37</v>
      </c>
    </row>
    <row r="44" spans="2:2" x14ac:dyDescent="0.25">
      <c r="B44" s="93" t="s">
        <v>67</v>
      </c>
    </row>
  </sheetData>
  <sheetProtection algorithmName="SHA-512" hashValue="wny07qii72zCMlaEQ02A0XbBQ++a9SZNdOyBNPoNBUdX0XJ9ZrskuOpJcSUeU3Y6Q1NQ5FX3j84+9EbC+EwAYA==" saltValue="Zr2m50sjgX5ka18pcGtrF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D10" sqref="D10:E11"/>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77</v>
      </c>
    </row>
    <row r="3" spans="3:12" x14ac:dyDescent="0.25">
      <c r="C3" s="110" t="s">
        <v>87</v>
      </c>
    </row>
    <row r="4" spans="3:12" x14ac:dyDescent="0.25">
      <c r="C4" s="110" t="s">
        <v>88</v>
      </c>
    </row>
    <row r="7" spans="3:12" x14ac:dyDescent="0.25">
      <c r="C7" t="s">
        <v>47</v>
      </c>
    </row>
    <row r="9" spans="3:12" x14ac:dyDescent="0.25">
      <c r="C9" s="111"/>
      <c r="D9" s="113" t="s">
        <v>78</v>
      </c>
      <c r="E9" s="113" t="s">
        <v>79</v>
      </c>
      <c r="F9" s="77" t="s">
        <v>69</v>
      </c>
      <c r="G9" s="77" t="s">
        <v>69</v>
      </c>
      <c r="H9" s="77" t="s">
        <v>69</v>
      </c>
      <c r="I9" s="77" t="s">
        <v>69</v>
      </c>
      <c r="J9" s="77" t="s">
        <v>69</v>
      </c>
      <c r="K9" s="77" t="s">
        <v>69</v>
      </c>
      <c r="L9" s="77" t="s">
        <v>69</v>
      </c>
    </row>
    <row r="10" spans="3:12" x14ac:dyDescent="0.25">
      <c r="C10" s="112" t="s">
        <v>75</v>
      </c>
      <c r="D10" s="116">
        <v>6.18</v>
      </c>
      <c r="E10" s="116">
        <v>5.14</v>
      </c>
      <c r="F10" s="116"/>
      <c r="G10" s="77"/>
      <c r="H10" s="77"/>
      <c r="I10" s="77"/>
      <c r="J10" s="77"/>
      <c r="K10" s="77"/>
      <c r="L10" s="77"/>
    </row>
    <row r="11" spans="3:12" x14ac:dyDescent="0.25">
      <c r="C11" s="112" t="s">
        <v>76</v>
      </c>
      <c r="D11" s="116">
        <v>6.68</v>
      </c>
      <c r="E11" s="116">
        <v>5.66</v>
      </c>
      <c r="F11" s="116"/>
      <c r="G11" s="77"/>
      <c r="H11" s="77"/>
      <c r="I11" s="77"/>
      <c r="J11" s="77"/>
      <c r="K11" s="77"/>
      <c r="L11" s="77"/>
    </row>
    <row r="13" spans="3:12" x14ac:dyDescent="0.25">
      <c r="C13" s="110" t="s">
        <v>40</v>
      </c>
      <c r="D13" s="110"/>
      <c r="E13" s="110"/>
      <c r="F13" s="110" t="s">
        <v>89</v>
      </c>
    </row>
    <row r="14" spans="3:12" x14ac:dyDescent="0.25">
      <c r="C14" s="79" t="s">
        <v>41</v>
      </c>
      <c r="D14" s="110"/>
      <c r="E14" s="110"/>
      <c r="F14" s="110" t="s">
        <v>90</v>
      </c>
    </row>
    <row r="15" spans="3:12" x14ac:dyDescent="0.25">
      <c r="C15" s="110"/>
      <c r="D15" s="110"/>
      <c r="E15" s="110"/>
      <c r="F15" s="110"/>
    </row>
    <row r="16" spans="3:12" x14ac:dyDescent="0.25">
      <c r="C16" s="110" t="s">
        <v>71</v>
      </c>
      <c r="D16" s="110"/>
      <c r="E16" s="110"/>
      <c r="F16" s="110" t="s">
        <v>91</v>
      </c>
    </row>
    <row r="17" spans="3:6" x14ac:dyDescent="0.25">
      <c r="C17" s="110" t="s">
        <v>72</v>
      </c>
      <c r="D17" s="110"/>
      <c r="E17" s="110"/>
      <c r="F17" s="110" t="s">
        <v>92</v>
      </c>
    </row>
  </sheetData>
  <sheetProtection algorithmName="SHA-512" hashValue="N1/FPDzHXH1sEggMNo7Dsk1OxHacYzuSgLx3qUgLSk8vNOVm5DaE/uRfQMjZ1eUEOOPn661mekTuxV5GMUcz0g==" saltValue="1tN7VD8ufm9XhleJE/Pvd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2019-06-22T10:47:31Z</dcterms:modified>
</cp:coreProperties>
</file>