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CP Asc Draft\"/>
    </mc:Choice>
  </mc:AlternateContent>
  <xr:revisionPtr revIDLastSave="0" documentId="13_ncr:1_{82881CA0-C975-4E0D-A8DA-76D21C137DDB}" xr6:coauthVersionLast="43" xr6:coauthVersionMax="43" xr10:uidLastSave="{00000000-0000-0000-0000-000000000000}"/>
  <bookViews>
    <workbookView xWindow="-110" yWindow="-110" windowWidth="19420" windowHeight="1042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 i="3" l="1"/>
  <c r="H77" i="3"/>
  <c r="H73" i="3"/>
  <c r="F69" i="3"/>
  <c r="F75" i="3"/>
  <c r="F68" i="3"/>
  <c r="F72" i="3"/>
  <c r="N7" i="3"/>
  <c r="N6" i="3"/>
  <c r="N5" i="3"/>
  <c r="P67" i="3"/>
  <c r="P68" i="3"/>
  <c r="Q67" i="3"/>
  <c r="Q69" i="3"/>
  <c r="R67" i="3"/>
  <c r="R68" i="3"/>
  <c r="S67" i="3"/>
  <c r="S68" i="3"/>
  <c r="T67" i="3"/>
  <c r="T69" i="3"/>
  <c r="U67" i="3"/>
  <c r="U68" i="3"/>
  <c r="V67" i="3"/>
  <c r="V68" i="3"/>
  <c r="W67" i="3"/>
  <c r="W69" i="3"/>
  <c r="X67" i="3"/>
  <c r="X68" i="3"/>
  <c r="Q19" i="3"/>
  <c r="I27" i="3"/>
  <c r="R19" i="3"/>
  <c r="S19" i="3"/>
  <c r="T19" i="3"/>
  <c r="U19" i="3"/>
  <c r="V19" i="3"/>
  <c r="W19" i="3"/>
  <c r="X19" i="3"/>
  <c r="P19" i="3"/>
  <c r="H27" i="3"/>
  <c r="O22" i="3"/>
  <c r="O23" i="3"/>
  <c r="O24" i="3"/>
  <c r="O25" i="3"/>
  <c r="O27" i="3"/>
  <c r="O28" i="3"/>
  <c r="O29" i="3"/>
  <c r="O30" i="3"/>
  <c r="O31" i="3"/>
  <c r="W68" i="3"/>
  <c r="V69" i="3"/>
  <c r="U69" i="3"/>
  <c r="T68" i="3"/>
  <c r="S69" i="3"/>
  <c r="R69" i="3"/>
  <c r="Q68" i="3"/>
  <c r="P69" i="3"/>
  <c r="X69" i="3"/>
  <c r="O33" i="3"/>
  <c r="O34" i="3"/>
  <c r="O35" i="3"/>
  <c r="O36" i="3"/>
  <c r="O37" i="3"/>
  <c r="O39" i="3"/>
  <c r="O40" i="3"/>
  <c r="O41" i="3"/>
  <c r="O42" i="3"/>
  <c r="O43" i="3"/>
  <c r="O45" i="3"/>
  <c r="O46" i="3"/>
  <c r="O47" i="3"/>
  <c r="O48" i="3"/>
  <c r="O49" i="3"/>
  <c r="I68" i="3"/>
  <c r="J73" i="3"/>
  <c r="J74" i="3"/>
  <c r="I69" i="3"/>
  <c r="J76" i="3"/>
  <c r="J77" i="3"/>
</calcChain>
</file>

<file path=xl/sharedStrings.xml><?xml version="1.0" encoding="utf-8"?>
<sst xmlns="http://schemas.openxmlformats.org/spreadsheetml/2006/main" count="138" uniqueCount="99">
  <si>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</si>
  <si>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</si>
  <si>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</si>
  <si>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</si>
  <si>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</si>
  <si>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</si>
  <si>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</si>
  <si>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</si>
  <si>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</si>
  <si>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</si>
  <si>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</si>
  <si>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</si>
  <si>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</si>
  <si>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</si>
  <si>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</si>
  <si>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</si>
  <si>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</si>
  <si>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</si>
  <si>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</si>
  <si>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</si>
  <si>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</si>
  <si>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</si>
  <si>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</si>
  <si>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</si>
  <si>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</si>
  <si>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</si>
  <si>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</si>
  <si>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</si>
  <si>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</si>
  <si>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</si>
  <si>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</si>
  <si>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</si>
  <si>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</si>
  <si>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</si>
  <si>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</si>
  <si>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</si>
  <si>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</si>
  <si>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</si>
  <si>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</si>
  <si>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</si>
  <si>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</si>
  <si>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</si>
  <si>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</si>
  <si>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</si>
  <si>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</si>
  <si>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</si>
  <si>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</si>
  <si>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</si>
  <si>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</si>
  <si>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</si>
  <si>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</si>
  <si>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</si>
  <si>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</si>
  <si>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</si>
  <si>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</si>
  <si>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</si>
  <si>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</si>
  <si>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</si>
  <si>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</si>
  <si>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</si>
  <si>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</si>
  <si>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</si>
  <si>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</si>
  <si>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</si>
  <si>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</si>
  <si>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</si>
  <si>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</si>
  <si>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</si>
  <si>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</si>
  <si>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</si>
  <si>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</si>
  <si>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</si>
  <si>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</si>
  <si>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</si>
  <si>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</si>
  <si>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</si>
  <si>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</si>
  <si>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</si>
  <si>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</si>
  <si>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</si>
  <si>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</si>
  <si>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</si>
  <si>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14.00 TO 18.00</t>
  </si>
  <si>
    <t>CEDAR PARK SCHOOL</t>
  </si>
  <si>
    <t>QUACKERS AFTER SCHOOL CLUB AT</t>
  </si>
  <si>
    <t>15.10 TO 16.30</t>
  </si>
  <si>
    <t>15.10 TO 18.00</t>
  </si>
  <si>
    <t>14.00 TO 15.15</t>
  </si>
  <si>
    <t>14.00 TO 16.30</t>
  </si>
  <si>
    <t xml:space="preserve">PLEASE NOTE THIS CLUB IS HELD AT WIDMER END COMBINED SCHOOL. </t>
  </si>
  <si>
    <t>CHILDREN ARE COLLECTED FROM CEDAR PARK SCHOOL RECEPTION. SEE OUR WEBSITE FOR DETAILS</t>
  </si>
  <si>
    <t>APRIL - MAY 2020</t>
  </si>
  <si>
    <t>30th Mar 2020</t>
  </si>
  <si>
    <t>29th Mar 2020</t>
  </si>
  <si>
    <t>1st  Apr 2020</t>
  </si>
  <si>
    <t>1st May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</si>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</sst>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41"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36"/>
      <color rgb="FFFF0000"/>
      <name val="Calibri"/>
      <family val="2"/>
      <scheme val="minor"/>
    </font>
    <font>
      <sz val="11"/>
      <name val="Calibri"/>
      <family val="2"/>
      <scheme val="minor"/>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5">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0" fillId="0" borderId="1" xfId="0" applyFont="1" applyBorder="1" applyAlignment="1">
      <alignment horizontal="center" wrapText="1"/>
    </xf>
    <xf numFmtId="164" fontId="0" fillId="13"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14" borderId="0"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6" fillId="10" borderId="0" xfId="0" applyFont="1" applyFill="1" applyBorder="1" applyProtection="1"/>
    <xf numFmtId="8" fontId="37" fillId="0" borderId="1" xfId="0" applyNumberFormat="1" applyFont="1" applyBorder="1" applyAlignment="1">
      <alignment horizontal="center" wrapText="1"/>
    </xf>
    <xf numFmtId="164" fontId="37" fillId="13" borderId="1" xfId="0" applyNumberFormat="1" applyFont="1" applyFill="1" applyBorder="1" applyAlignment="1">
      <alignment horizontal="center" vertical="center" wrapText="1"/>
    </xf>
    <xf numFmtId="0" fontId="38"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topLeftCell="A4" zoomScale="50" zoomScaleNormal="50" workbookViewId="0">
      <selection activeCell="O60" sqref="O60"/>
    </sheetView>
  </sheetViews>
  <sheetFormatPr defaultColWidth="9.1796875" defaultRowHeight="14.5" x14ac:dyDescent="0.35"/>
  <cols>
    <col min="1" max="1" width="3.1796875" style="7" customWidth="1"/>
    <col min="2" max="2" width="9.1796875" style="7"/>
    <col min="3" max="4" width="3.7265625" style="7" customWidth="1"/>
    <col min="5" max="5" width="65" style="7" customWidth="1"/>
    <col min="6" max="6" width="14.453125" style="7" customWidth="1"/>
    <col min="7" max="7" width="15.54296875" style="7" customWidth="1"/>
    <col min="8" max="10" width="21.7265625" style="7" customWidth="1"/>
    <col min="11" max="11" width="6.54296875" style="7" customWidth="1"/>
    <col min="12" max="12" width="6.26953125" style="7" customWidth="1"/>
    <col min="13" max="13" width="10" style="56" customWidth="1"/>
    <col min="14" max="14" width="18" style="7" customWidth="1"/>
    <col min="15" max="15" width="22.453125" style="7" customWidth="1"/>
    <col min="16" max="17" width="22.453125" style="7" bestFit="1" customWidth="1"/>
    <col min="18" max="20" width="21.7265625" style="7" hidden="1" customWidth="1"/>
    <col min="21" max="24" width="18.453125" style="7" hidden="1" customWidth="1"/>
    <col min="25" max="25" width="46" style="7" customWidth="1"/>
    <col min="26" max="16384" width="9.1796875" style="7"/>
  </cols>
  <sheetData>
    <row r="1" spans="1:84" ht="15" thickBot="1" x14ac:dyDescent="0.4">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3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3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4">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1.35">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1">
      <c r="A6" s="5"/>
      <c r="B6" s="12"/>
      <c r="C6" s="4"/>
      <c r="D6" s="4"/>
      <c r="E6" s="67"/>
      <c r="F6" s="4"/>
      <c r="G6" s="4"/>
      <c r="H6" s="4"/>
      <c r="I6" s="37"/>
      <c r="J6" s="25"/>
      <c r="K6" s="25"/>
      <c r="L6" s="25"/>
      <c r="M6" s="70"/>
      <c r="N6" s="71" t="str">
        <f>PRICES!C3</f>
        <v>CEDAR PARK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1">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4">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1.35">
      <c r="A10" s="5"/>
      <c r="B10" s="12"/>
      <c r="C10" s="4"/>
      <c r="D10" s="4"/>
      <c r="E10" s="107" t="s">
        <v>89</v>
      </c>
      <c r="F10" s="4"/>
      <c r="G10" s="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61.5" x14ac:dyDescent="1.35">
      <c r="A11" s="5"/>
      <c r="B11" s="12"/>
      <c r="C11" s="4"/>
      <c r="D11" s="4"/>
      <c r="E11" s="4"/>
      <c r="F11" s="107"/>
      <c r="G11" s="107"/>
      <c r="H11" s="4"/>
      <c r="I11" s="4"/>
      <c r="J11" s="4"/>
      <c r="K11" s="4"/>
      <c r="L11" s="4"/>
      <c r="M11" s="13"/>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46" x14ac:dyDescent="1">
      <c r="A12" s="5"/>
      <c r="B12" s="12"/>
      <c r="C12" s="4"/>
      <c r="D12" s="4"/>
      <c r="E12" s="122" t="s">
        <v>90</v>
      </c>
      <c r="F12" s="4"/>
      <c r="G12" s="4"/>
      <c r="H12" s="4"/>
      <c r="I12" s="4"/>
      <c r="J12" s="4"/>
      <c r="K12" s="4"/>
      <c r="L12" s="4"/>
      <c r="M12" s="4"/>
      <c r="N12" s="4"/>
      <c r="O12" s="4"/>
      <c r="P12" s="4"/>
      <c r="Q12" s="4"/>
      <c r="R12" s="4"/>
      <c r="S12" s="4"/>
      <c r="T12" s="4"/>
      <c r="U12" s="4"/>
      <c r="V12" s="4"/>
      <c r="W12" s="4"/>
      <c r="X12" s="4"/>
      <c r="Y12" s="4"/>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61.5" x14ac:dyDescent="1.35">
      <c r="A13" s="5"/>
      <c r="B13" s="12"/>
      <c r="C13" s="4"/>
      <c r="D13" s="4"/>
      <c r="E13" s="107"/>
      <c r="F13" s="107"/>
      <c r="G13" s="107"/>
      <c r="H13" s="4"/>
      <c r="I13" s="4"/>
      <c r="J13" s="4"/>
      <c r="K13" s="4"/>
      <c r="L13" s="4"/>
      <c r="M13" s="13"/>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4">
      <c r="A14" s="5"/>
      <c r="B14" s="12"/>
      <c r="C14" s="4"/>
      <c r="D14" s="4"/>
      <c r="E14" s="4"/>
      <c r="F14" s="4"/>
      <c r="G14" s="4"/>
      <c r="H14" s="4"/>
      <c r="I14" s="4"/>
      <c r="J14" s="4"/>
      <c r="K14" s="4"/>
      <c r="L14" s="4"/>
      <c r="M14" s="4"/>
      <c r="N14" s="4"/>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199.5" customHeight="1" thickBot="1" x14ac:dyDescent="0.75">
      <c r="A15" s="5"/>
      <c r="B15" s="12"/>
      <c r="C15" s="4"/>
      <c r="D15" s="4"/>
      <c r="E15" s="126" t="s">
        <v>98</v>
      </c>
      <c r="F15" s="127"/>
      <c r="G15" s="127"/>
      <c r="H15" s="127"/>
      <c r="I15" s="127"/>
      <c r="J15" s="127"/>
      <c r="K15" s="127"/>
      <c r="L15" s="127"/>
      <c r="M15" s="127"/>
      <c r="N15" s="127"/>
      <c r="O15" s="127"/>
      <c r="P15" s="127"/>
      <c r="Q15" s="127"/>
      <c r="R15" s="127"/>
      <c r="S15" s="127"/>
      <c r="T15" s="127"/>
      <c r="U15" s="127"/>
      <c r="V15" s="127"/>
      <c r="W15" s="127"/>
      <c r="X15" s="127"/>
      <c r="Y15" s="128"/>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row>
    <row r="16" spans="1:84" ht="15.75" customHeight="1" x14ac:dyDescent="0.35">
      <c r="A16" s="5"/>
      <c r="B16" s="12"/>
      <c r="C16" s="4"/>
      <c r="D16" s="4"/>
      <c r="E16" s="4"/>
      <c r="F16" s="4"/>
      <c r="G16" s="4"/>
      <c r="H16" s="4"/>
      <c r="I16" s="4"/>
      <c r="J16" s="4"/>
      <c r="K16" s="4"/>
      <c r="L16" s="4"/>
      <c r="M16" s="4"/>
      <c r="N16" s="4"/>
      <c r="O16" s="4"/>
      <c r="P16" s="4"/>
      <c r="Q16" s="4"/>
      <c r="R16" s="4"/>
      <c r="S16" s="4"/>
      <c r="T16" s="4"/>
      <c r="U16" s="4"/>
      <c r="V16" s="4"/>
      <c r="W16" s="4"/>
      <c r="X16" s="4"/>
      <c r="Y16" s="4"/>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row>
    <row r="17" spans="1:57" ht="15" thickBot="1" x14ac:dyDescent="0.4">
      <c r="A17" s="5"/>
      <c r="B17" s="12"/>
      <c r="C17" s="4"/>
      <c r="D17" s="4"/>
      <c r="E17" s="4"/>
      <c r="F17" s="4"/>
      <c r="G17" s="4"/>
      <c r="H17" s="4"/>
      <c r="I17" s="4"/>
      <c r="J17" s="4"/>
      <c r="K17" s="4"/>
      <c r="L17" s="4"/>
      <c r="M17" s="13"/>
      <c r="N17" s="13"/>
      <c r="O17" s="4"/>
      <c r="P17" s="4"/>
      <c r="Q17" s="4"/>
      <c r="R17" s="4"/>
      <c r="S17" s="4"/>
      <c r="T17" s="4"/>
      <c r="U17" s="4"/>
      <c r="V17" s="4"/>
      <c r="W17" s="4"/>
      <c r="X17" s="4"/>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row>
    <row r="18" spans="1:57" ht="62" thickBot="1" x14ac:dyDescent="1.4">
      <c r="A18" s="5"/>
      <c r="B18" s="12"/>
      <c r="C18" s="4"/>
      <c r="D18" s="15"/>
      <c r="E18" s="146"/>
      <c r="F18" s="146"/>
      <c r="G18" s="146"/>
      <c r="H18" s="146"/>
      <c r="I18" s="146"/>
      <c r="J18" s="146"/>
      <c r="K18" s="16"/>
      <c r="L18" s="4"/>
      <c r="M18" s="4"/>
      <c r="N18" s="13"/>
      <c r="O18" s="17"/>
      <c r="P18" s="147" t="s">
        <v>6</v>
      </c>
      <c r="Q18" s="148"/>
      <c r="R18" s="148"/>
      <c r="S18" s="149"/>
      <c r="T18" s="149"/>
      <c r="U18" s="149"/>
      <c r="V18" s="149"/>
      <c r="W18" s="150"/>
      <c r="X18" s="150"/>
      <c r="Y18" s="151"/>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142.5" x14ac:dyDescent="0.35">
      <c r="A19" s="5">
        <v>222</v>
      </c>
      <c r="B19" s="12"/>
      <c r="C19" s="4"/>
      <c r="D19" s="18"/>
      <c r="E19" s="152" t="s">
        <v>21</v>
      </c>
      <c r="F19" s="152"/>
      <c r="G19" s="152"/>
      <c r="H19" s="152"/>
      <c r="I19" s="152"/>
      <c r="J19" s="152"/>
      <c r="K19" s="19"/>
      <c r="L19" s="4"/>
      <c r="M19" s="4"/>
      <c r="N19" s="13"/>
      <c r="O19" s="4"/>
      <c r="P19" s="20" t="str">
        <f>PRICES!D9</f>
        <v>15.10 TO 16.30</v>
      </c>
      <c r="Q19" s="20" t="str">
        <f>PRICES!E9</f>
        <v>15.10 TO 18.00</v>
      </c>
      <c r="R19" s="20" t="str">
        <f>PRICES!F9</f>
        <v>14.00 TO 15.15</v>
      </c>
      <c r="S19" s="20" t="str">
        <f>PRICES!G9</f>
        <v>14.00 TO 16.30</v>
      </c>
      <c r="T19" s="20" t="str">
        <f>PRICES!H9</f>
        <v>14.00 TO 18.00</v>
      </c>
      <c r="U19" s="20" t="str">
        <f>PRICES!I9</f>
        <v>N/A</v>
      </c>
      <c r="V19" s="20" t="str">
        <f>PRICES!J9</f>
        <v>N/A</v>
      </c>
      <c r="W19" s="20" t="str">
        <f>PRICES!K9</f>
        <v>N/A</v>
      </c>
      <c r="X19" s="20" t="str">
        <f>PRICES!L9</f>
        <v>N/A</v>
      </c>
      <c r="Y19" s="21" t="s">
        <v>19</v>
      </c>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customHeight="1" x14ac:dyDescent="0.55000000000000004">
      <c r="A20" s="5"/>
      <c r="B20" s="12"/>
      <c r="C20" s="4"/>
      <c r="D20" s="18"/>
      <c r="E20" s="153" t="s">
        <v>32</v>
      </c>
      <c r="F20" s="153"/>
      <c r="G20" s="153"/>
      <c r="H20" s="153"/>
      <c r="I20" s="153"/>
      <c r="J20" s="153"/>
      <c r="K20" s="19"/>
      <c r="L20" s="4"/>
      <c r="M20" s="4"/>
      <c r="N20" s="154" t="s">
        <v>5</v>
      </c>
      <c r="O20" s="154"/>
      <c r="P20" s="22"/>
      <c r="Q20" s="22"/>
      <c r="R20" s="22"/>
      <c r="S20" s="22"/>
      <c r="T20" s="22"/>
      <c r="U20" s="22"/>
      <c r="V20" s="22"/>
      <c r="W20" s="22"/>
      <c r="X20" s="22"/>
      <c r="Y20" s="4"/>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5" x14ac:dyDescent="0.35">
      <c r="A21" s="5"/>
      <c r="B21" s="12"/>
      <c r="C21" s="4"/>
      <c r="D21" s="18"/>
      <c r="E21" s="153"/>
      <c r="F21" s="153"/>
      <c r="G21" s="153"/>
      <c r="H21" s="153"/>
      <c r="I21" s="153"/>
      <c r="J21" s="153"/>
      <c r="K21" s="19"/>
      <c r="L21" s="4"/>
      <c r="M21" s="4"/>
      <c r="N21" s="95" t="s">
        <v>0</v>
      </c>
      <c r="O21" s="96">
        <v>43941</v>
      </c>
      <c r="P21" s="118"/>
      <c r="Q21" s="118"/>
      <c r="R21" s="115"/>
      <c r="S21" s="115"/>
      <c r="T21" s="115"/>
      <c r="U21" s="113"/>
      <c r="V21" s="113"/>
      <c r="W21" s="113"/>
      <c r="X21" s="113"/>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customHeight="1" x14ac:dyDescent="0.35">
      <c r="A22" s="5"/>
      <c r="B22" s="12"/>
      <c r="C22" s="4"/>
      <c r="D22" s="18"/>
      <c r="E22" s="155" t="s">
        <v>44</v>
      </c>
      <c r="F22" s="155"/>
      <c r="G22" s="155"/>
      <c r="H22" s="155"/>
      <c r="I22" s="155"/>
      <c r="J22" s="155"/>
      <c r="K22" s="19"/>
      <c r="L22" s="4"/>
      <c r="M22" s="4"/>
      <c r="N22" s="97" t="s">
        <v>1</v>
      </c>
      <c r="O22" s="98">
        <f>O21+1</f>
        <v>43942</v>
      </c>
      <c r="P22" s="118"/>
      <c r="Q22" s="118"/>
      <c r="R22" s="115"/>
      <c r="S22" s="115"/>
      <c r="T22" s="115"/>
      <c r="U22" s="113"/>
      <c r="V22" s="113"/>
      <c r="W22" s="113"/>
      <c r="X22" s="113"/>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23.5" x14ac:dyDescent="0.35">
      <c r="A23" s="5"/>
      <c r="B23" s="12"/>
      <c r="C23" s="4"/>
      <c r="D23" s="18"/>
      <c r="E23" s="155"/>
      <c r="F23" s="155"/>
      <c r="G23" s="155"/>
      <c r="H23" s="155"/>
      <c r="I23" s="155"/>
      <c r="J23" s="155"/>
      <c r="K23" s="19"/>
      <c r="L23" s="4"/>
      <c r="M23" s="4"/>
      <c r="N23" s="99" t="s">
        <v>2</v>
      </c>
      <c r="O23" s="100">
        <f>O22+1</f>
        <v>43943</v>
      </c>
      <c r="P23" s="118"/>
      <c r="Q23" s="118"/>
      <c r="R23" s="115"/>
      <c r="S23" s="115"/>
      <c r="T23" s="115"/>
      <c r="U23" s="113"/>
      <c r="V23" s="113"/>
      <c r="W23" s="113"/>
      <c r="X23" s="113"/>
      <c r="Y23" s="3"/>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23.5" x14ac:dyDescent="0.35">
      <c r="A24" s="5"/>
      <c r="B24" s="12"/>
      <c r="C24" s="4"/>
      <c r="D24" s="18"/>
      <c r="E24" s="155"/>
      <c r="F24" s="155"/>
      <c r="G24" s="155"/>
      <c r="H24" s="155"/>
      <c r="I24" s="155"/>
      <c r="J24" s="155"/>
      <c r="K24" s="19"/>
      <c r="L24" s="4"/>
      <c r="M24" s="4"/>
      <c r="N24" s="101" t="s">
        <v>3</v>
      </c>
      <c r="O24" s="102">
        <f>O23+1</f>
        <v>43944</v>
      </c>
      <c r="P24" s="118"/>
      <c r="Q24" s="118"/>
      <c r="R24" s="115"/>
      <c r="S24" s="115"/>
      <c r="T24" s="115"/>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23.5" x14ac:dyDescent="0.35">
      <c r="A25" s="5"/>
      <c r="B25" s="12"/>
      <c r="C25" s="4"/>
      <c r="D25" s="18"/>
      <c r="E25" s="155"/>
      <c r="F25" s="155"/>
      <c r="G25" s="155"/>
      <c r="H25" s="155"/>
      <c r="I25" s="155"/>
      <c r="J25" s="155"/>
      <c r="K25" s="19"/>
      <c r="L25" s="4"/>
      <c r="M25" s="4"/>
      <c r="N25" s="103" t="s">
        <v>4</v>
      </c>
      <c r="O25" s="104">
        <f>O24+1</f>
        <v>43945</v>
      </c>
      <c r="P25" s="118"/>
      <c r="Q25" s="118"/>
      <c r="R25" s="115"/>
      <c r="S25" s="115"/>
      <c r="T25" s="115"/>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9" customHeight="1" x14ac:dyDescent="1">
      <c r="A26" s="5"/>
      <c r="B26" s="12"/>
      <c r="C26" s="4"/>
      <c r="D26" s="18"/>
      <c r="E26" s="156" t="s">
        <v>12</v>
      </c>
      <c r="F26" s="156"/>
      <c r="G26" s="58"/>
      <c r="H26" s="157" t="s">
        <v>6</v>
      </c>
      <c r="I26" s="158"/>
      <c r="J26" s="59"/>
      <c r="K26" s="19"/>
      <c r="L26" s="4"/>
      <c r="M26" s="4"/>
      <c r="N26" s="105"/>
      <c r="O26" s="106"/>
      <c r="P26" s="119"/>
      <c r="Q26" s="119"/>
      <c r="R26" s="120"/>
      <c r="S26" s="120"/>
      <c r="T26" s="120"/>
      <c r="U26" s="2"/>
      <c r="V26" s="2"/>
      <c r="W26" s="2"/>
      <c r="X26" s="2"/>
      <c r="Y26" s="57"/>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9" customHeight="1" x14ac:dyDescent="1">
      <c r="A27" s="5"/>
      <c r="B27" s="12"/>
      <c r="C27" s="4"/>
      <c r="D27" s="18"/>
      <c r="E27" s="156"/>
      <c r="F27" s="156"/>
      <c r="G27" s="62"/>
      <c r="H27" s="23" t="str">
        <f>P19</f>
        <v>15.10 TO 16.30</v>
      </c>
      <c r="I27" s="23" t="str">
        <f t="shared" ref="I27" si="0">Q19</f>
        <v>15.10 TO 18.00</v>
      </c>
      <c r="J27" s="60"/>
      <c r="K27" s="19"/>
      <c r="L27" s="4"/>
      <c r="M27" s="4"/>
      <c r="N27" s="95" t="s">
        <v>0</v>
      </c>
      <c r="O27" s="96">
        <f>O25+3</f>
        <v>43948</v>
      </c>
      <c r="P27" s="118"/>
      <c r="Q27" s="118"/>
      <c r="R27" s="115"/>
      <c r="S27" s="115"/>
      <c r="T27" s="115"/>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9" customHeight="1" x14ac:dyDescent="0.35">
      <c r="A28" s="5"/>
      <c r="B28" s="12"/>
      <c r="C28" s="4"/>
      <c r="D28" s="18"/>
      <c r="E28" s="24"/>
      <c r="F28" s="24"/>
      <c r="G28" s="24"/>
      <c r="H28" s="64"/>
      <c r="I28" s="65"/>
      <c r="J28" s="28"/>
      <c r="K28" s="19"/>
      <c r="L28" s="4"/>
      <c r="M28" s="4"/>
      <c r="N28" s="97" t="s">
        <v>1</v>
      </c>
      <c r="O28" s="98">
        <f>O27+1</f>
        <v>43949</v>
      </c>
      <c r="P28" s="118"/>
      <c r="Q28" s="118"/>
      <c r="R28" s="115"/>
      <c r="S28" s="115"/>
      <c r="T28" s="115"/>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9" customHeight="1" x14ac:dyDescent="0.45">
      <c r="A29" s="5"/>
      <c r="B29" s="12"/>
      <c r="C29" s="4"/>
      <c r="D29" s="18"/>
      <c r="E29" s="24"/>
      <c r="F29" s="26" t="s">
        <v>0</v>
      </c>
      <c r="G29" s="63">
        <v>42849</v>
      </c>
      <c r="H29" s="27">
        <v>1</v>
      </c>
      <c r="I29" s="27"/>
      <c r="J29" s="61"/>
      <c r="K29" s="19"/>
      <c r="L29" s="4"/>
      <c r="M29" s="4"/>
      <c r="N29" s="99" t="s">
        <v>2</v>
      </c>
      <c r="O29" s="100">
        <f>O28+1</f>
        <v>43950</v>
      </c>
      <c r="P29" s="118"/>
      <c r="Q29" s="118"/>
      <c r="R29" s="115"/>
      <c r="S29" s="115"/>
      <c r="T29" s="115"/>
      <c r="U29" s="1"/>
      <c r="V29" s="1"/>
      <c r="W29" s="1"/>
      <c r="X29" s="1"/>
      <c r="Y29" s="3"/>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9" customHeight="1" x14ac:dyDescent="0.35">
      <c r="A30" s="5"/>
      <c r="B30" s="12"/>
      <c r="C30" s="4"/>
      <c r="D30" s="18"/>
      <c r="E30" s="28"/>
      <c r="F30" s="28"/>
      <c r="G30" s="28"/>
      <c r="H30" s="28"/>
      <c r="I30" s="28"/>
      <c r="J30" s="28"/>
      <c r="K30" s="19"/>
      <c r="L30" s="4"/>
      <c r="M30" s="4"/>
      <c r="N30" s="101" t="s">
        <v>3</v>
      </c>
      <c r="O30" s="102">
        <f>O29+1</f>
        <v>43951</v>
      </c>
      <c r="P30" s="118"/>
      <c r="Q30" s="118"/>
      <c r="R30" s="115"/>
      <c r="S30" s="115"/>
      <c r="T30" s="115"/>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9" customHeight="1" x14ac:dyDescent="0.35">
      <c r="A31" s="5"/>
      <c r="B31" s="12"/>
      <c r="C31" s="4"/>
      <c r="D31" s="18"/>
      <c r="E31" s="145" t="s">
        <v>72</v>
      </c>
      <c r="F31" s="145"/>
      <c r="G31" s="145"/>
      <c r="H31" s="145"/>
      <c r="I31" s="145"/>
      <c r="J31" s="145"/>
      <c r="K31" s="19"/>
      <c r="L31" s="4"/>
      <c r="M31" s="4"/>
      <c r="N31" s="103" t="s">
        <v>4</v>
      </c>
      <c r="O31" s="104">
        <f>O30+1</f>
        <v>43952</v>
      </c>
      <c r="P31" s="118"/>
      <c r="Q31" s="118"/>
      <c r="R31" s="115"/>
      <c r="S31" s="115"/>
      <c r="T31" s="115"/>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9" customHeight="1" x14ac:dyDescent="0.35">
      <c r="A32" s="5"/>
      <c r="B32" s="12"/>
      <c r="C32" s="4"/>
      <c r="D32" s="18"/>
      <c r="E32" s="145"/>
      <c r="F32" s="145"/>
      <c r="G32" s="145"/>
      <c r="H32" s="145"/>
      <c r="I32" s="145"/>
      <c r="J32" s="145"/>
      <c r="K32" s="19"/>
      <c r="L32" s="4"/>
      <c r="M32" s="4"/>
      <c r="N32" s="105"/>
      <c r="O32" s="106"/>
      <c r="P32" s="119"/>
      <c r="Q32" s="119"/>
      <c r="R32" s="120"/>
      <c r="S32" s="120"/>
      <c r="T32" s="120"/>
      <c r="U32" s="2"/>
      <c r="V32" s="2"/>
      <c r="W32" s="2"/>
      <c r="X32" s="2"/>
      <c r="Y32" s="57"/>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9" customHeight="1" x14ac:dyDescent="0.35">
      <c r="A33" s="5"/>
      <c r="B33" s="12"/>
      <c r="C33" s="4"/>
      <c r="D33" s="18"/>
      <c r="E33" s="145"/>
      <c r="F33" s="145"/>
      <c r="G33" s="145"/>
      <c r="H33" s="145"/>
      <c r="I33" s="145"/>
      <c r="J33" s="145"/>
      <c r="K33" s="19"/>
      <c r="L33" s="4"/>
      <c r="M33" s="4"/>
      <c r="N33" s="95" t="s">
        <v>0</v>
      </c>
      <c r="O33" s="96">
        <f>O31+3</f>
        <v>43955</v>
      </c>
      <c r="P33" s="118"/>
      <c r="Q33" s="118"/>
      <c r="R33" s="115"/>
      <c r="S33" s="115"/>
      <c r="T33" s="115"/>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9" customHeight="1" x14ac:dyDescent="0.35">
      <c r="A34" s="5"/>
      <c r="B34" s="12"/>
      <c r="C34" s="4"/>
      <c r="D34" s="18"/>
      <c r="E34" s="145" t="s">
        <v>69</v>
      </c>
      <c r="F34" s="145"/>
      <c r="G34" s="145"/>
      <c r="H34" s="145"/>
      <c r="I34" s="145"/>
      <c r="J34" s="145"/>
      <c r="K34" s="19"/>
      <c r="L34" s="4"/>
      <c r="M34" s="4"/>
      <c r="N34" s="97" t="s">
        <v>1</v>
      </c>
      <c r="O34" s="98">
        <f>O33+1</f>
        <v>43956</v>
      </c>
      <c r="P34" s="118"/>
      <c r="Q34" s="118"/>
      <c r="R34" s="115"/>
      <c r="S34" s="115"/>
      <c r="T34" s="115"/>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9" customHeight="1" x14ac:dyDescent="0.35">
      <c r="A35" s="5"/>
      <c r="B35" s="12"/>
      <c r="C35" s="4"/>
      <c r="D35" s="18"/>
      <c r="E35" s="140" t="s">
        <v>26</v>
      </c>
      <c r="F35" s="140"/>
      <c r="G35" s="140"/>
      <c r="H35" s="140"/>
      <c r="I35" s="140"/>
      <c r="J35" s="140"/>
      <c r="K35" s="19"/>
      <c r="L35" s="4"/>
      <c r="M35" s="4"/>
      <c r="N35" s="99" t="s">
        <v>2</v>
      </c>
      <c r="O35" s="100">
        <f>O34+1</f>
        <v>43957</v>
      </c>
      <c r="P35" s="118"/>
      <c r="Q35" s="118"/>
      <c r="R35" s="115"/>
      <c r="S35" s="115"/>
      <c r="T35" s="115"/>
      <c r="U35" s="1"/>
      <c r="V35" s="1"/>
      <c r="W35" s="1"/>
      <c r="X35" s="1"/>
      <c r="Y35" s="3"/>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9" customHeight="1" x14ac:dyDescent="0.35">
      <c r="A36" s="5"/>
      <c r="B36" s="12"/>
      <c r="C36" s="4"/>
      <c r="D36" s="18"/>
      <c r="E36" s="140"/>
      <c r="F36" s="140"/>
      <c r="G36" s="140"/>
      <c r="H36" s="140"/>
      <c r="I36" s="140"/>
      <c r="J36" s="140"/>
      <c r="K36" s="19"/>
      <c r="L36" s="4"/>
      <c r="M36" s="4"/>
      <c r="N36" s="101" t="s">
        <v>3</v>
      </c>
      <c r="O36" s="102">
        <f>O35+1</f>
        <v>43958</v>
      </c>
      <c r="P36" s="118"/>
      <c r="Q36" s="118"/>
      <c r="R36" s="115"/>
      <c r="S36" s="115"/>
      <c r="T36" s="115"/>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19" customHeight="1" x14ac:dyDescent="0.35">
      <c r="A37" s="5"/>
      <c r="B37" s="12"/>
      <c r="C37" s="4"/>
      <c r="D37" s="18"/>
      <c r="E37" s="140"/>
      <c r="F37" s="140"/>
      <c r="G37" s="140"/>
      <c r="H37" s="140"/>
      <c r="I37" s="140"/>
      <c r="J37" s="140"/>
      <c r="K37" s="19"/>
      <c r="L37" s="4"/>
      <c r="M37" s="4"/>
      <c r="N37" s="103" t="s">
        <v>4</v>
      </c>
      <c r="O37" s="104">
        <f>O36+1</f>
        <v>43959</v>
      </c>
      <c r="P37" s="115"/>
      <c r="Q37" s="115"/>
      <c r="R37" s="115"/>
      <c r="S37" s="115"/>
      <c r="T37" s="115"/>
      <c r="U37" s="115"/>
      <c r="V37" s="115"/>
      <c r="W37" s="115"/>
      <c r="X37" s="115"/>
      <c r="Y37" s="121"/>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9" customHeight="1" x14ac:dyDescent="0.35">
      <c r="A38" s="5"/>
      <c r="B38" s="12"/>
      <c r="C38" s="4"/>
      <c r="D38" s="18"/>
      <c r="E38" s="140" t="s">
        <v>36</v>
      </c>
      <c r="F38" s="140"/>
      <c r="G38" s="140"/>
      <c r="H38" s="140"/>
      <c r="I38" s="140"/>
      <c r="J38" s="140"/>
      <c r="K38" s="19"/>
      <c r="L38" s="4"/>
      <c r="M38" s="4"/>
      <c r="N38" s="105"/>
      <c r="O38" s="106"/>
      <c r="P38" s="119"/>
      <c r="Q38" s="119"/>
      <c r="R38" s="120"/>
      <c r="S38" s="120"/>
      <c r="T38" s="120"/>
      <c r="U38" s="2"/>
      <c r="V38" s="2"/>
      <c r="W38" s="2"/>
      <c r="X38" s="2"/>
      <c r="Y38" s="57"/>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9" customHeight="1" x14ac:dyDescent="0.35">
      <c r="A39" s="5"/>
      <c r="B39" s="12"/>
      <c r="C39" s="4"/>
      <c r="D39" s="18"/>
      <c r="E39" s="140"/>
      <c r="F39" s="140"/>
      <c r="G39" s="140"/>
      <c r="H39" s="140"/>
      <c r="I39" s="140"/>
      <c r="J39" s="140"/>
      <c r="K39" s="19"/>
      <c r="L39" s="4"/>
      <c r="M39" s="4"/>
      <c r="N39" s="95" t="s">
        <v>0</v>
      </c>
      <c r="O39" s="96">
        <f>O37+3</f>
        <v>43962</v>
      </c>
      <c r="P39" s="118"/>
      <c r="Q39" s="118"/>
      <c r="R39" s="115"/>
      <c r="S39" s="115"/>
      <c r="T39" s="115"/>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23.5" x14ac:dyDescent="0.35">
      <c r="A40" s="5"/>
      <c r="B40" s="12"/>
      <c r="C40" s="4"/>
      <c r="D40" s="18"/>
      <c r="E40" s="140"/>
      <c r="F40" s="140"/>
      <c r="G40" s="140"/>
      <c r="H40" s="140"/>
      <c r="I40" s="140"/>
      <c r="J40" s="140"/>
      <c r="K40" s="19"/>
      <c r="L40" s="4"/>
      <c r="M40" s="4"/>
      <c r="N40" s="97" t="s">
        <v>1</v>
      </c>
      <c r="O40" s="98">
        <f>O39+1</f>
        <v>43963</v>
      </c>
      <c r="P40" s="118"/>
      <c r="Q40" s="118"/>
      <c r="R40" s="115"/>
      <c r="S40" s="115"/>
      <c r="T40" s="115"/>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9" customHeight="1" thickBot="1" x14ac:dyDescent="0.6">
      <c r="A41" s="5"/>
      <c r="B41" s="12"/>
      <c r="C41" s="4"/>
      <c r="D41" s="29"/>
      <c r="E41" s="30"/>
      <c r="F41" s="31"/>
      <c r="G41" s="31"/>
      <c r="H41" s="31"/>
      <c r="I41" s="31"/>
      <c r="J41" s="31"/>
      <c r="K41" s="32"/>
      <c r="L41" s="4"/>
      <c r="M41" s="4"/>
      <c r="N41" s="99" t="s">
        <v>2</v>
      </c>
      <c r="O41" s="100">
        <f>O40+1</f>
        <v>43964</v>
      </c>
      <c r="P41" s="118"/>
      <c r="Q41" s="118"/>
      <c r="R41" s="115"/>
      <c r="S41" s="115"/>
      <c r="T41" s="115"/>
      <c r="U41" s="1"/>
      <c r="V41" s="1"/>
      <c r="W41" s="1"/>
      <c r="X41" s="1"/>
      <c r="Y41" s="3"/>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9" customHeight="1" x14ac:dyDescent="0.35">
      <c r="A42" s="5"/>
      <c r="B42" s="12"/>
      <c r="C42" s="4"/>
      <c r="D42" s="4"/>
      <c r="E42" s="4"/>
      <c r="F42" s="4"/>
      <c r="G42" s="4"/>
      <c r="H42" s="4"/>
      <c r="I42" s="4"/>
      <c r="J42" s="4"/>
      <c r="K42" s="4"/>
      <c r="L42" s="4"/>
      <c r="M42" s="4"/>
      <c r="N42" s="101" t="s">
        <v>3</v>
      </c>
      <c r="O42" s="102">
        <f>O41+1</f>
        <v>43965</v>
      </c>
      <c r="P42" s="118"/>
      <c r="Q42" s="118"/>
      <c r="R42" s="115"/>
      <c r="S42" s="115"/>
      <c r="T42" s="115"/>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9" customHeight="1" x14ac:dyDescent="0.35">
      <c r="A43" s="5"/>
      <c r="B43" s="12"/>
      <c r="C43" s="4"/>
      <c r="D43" s="4"/>
      <c r="E43" s="4"/>
      <c r="F43" s="4"/>
      <c r="G43" s="4"/>
      <c r="H43" s="4"/>
      <c r="I43" s="4"/>
      <c r="J43" s="4"/>
      <c r="K43" s="4"/>
      <c r="L43" s="4"/>
      <c r="M43" s="4"/>
      <c r="N43" s="103" t="s">
        <v>4</v>
      </c>
      <c r="O43" s="104">
        <f>O42+1</f>
        <v>43966</v>
      </c>
      <c r="P43" s="118"/>
      <c r="Q43" s="118"/>
      <c r="R43" s="115"/>
      <c r="S43" s="115"/>
      <c r="T43" s="115"/>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9" customHeight="1" thickBot="1" x14ac:dyDescent="0.4">
      <c r="A44" s="5"/>
      <c r="B44" s="12"/>
      <c r="C44" s="4"/>
      <c r="D44" s="4"/>
      <c r="E44" s="4"/>
      <c r="F44" s="4"/>
      <c r="G44" s="4"/>
      <c r="H44" s="4"/>
      <c r="I44" s="4"/>
      <c r="J44" s="4"/>
      <c r="K44" s="4"/>
      <c r="L44" s="4"/>
      <c r="M44" s="4"/>
      <c r="N44" s="105"/>
      <c r="O44" s="106"/>
      <c r="P44" s="119"/>
      <c r="Q44" s="119"/>
      <c r="R44" s="120"/>
      <c r="S44" s="120"/>
      <c r="T44" s="120"/>
      <c r="U44" s="2"/>
      <c r="V44" s="2"/>
      <c r="W44" s="2"/>
      <c r="X44" s="2"/>
      <c r="Y44" s="57"/>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9" customHeight="1" x14ac:dyDescent="0.35">
      <c r="A45" s="5"/>
      <c r="B45" s="12"/>
      <c r="C45" s="4"/>
      <c r="D45" s="4"/>
      <c r="E45" s="129" t="s">
        <v>7</v>
      </c>
      <c r="F45" s="130"/>
      <c r="G45" s="141"/>
      <c r="H45" s="134" t="s">
        <v>8</v>
      </c>
      <c r="I45" s="135"/>
      <c r="J45" s="136"/>
      <c r="K45" s="4"/>
      <c r="L45" s="4"/>
      <c r="M45" s="4"/>
      <c r="N45" s="95" t="s">
        <v>0</v>
      </c>
      <c r="O45" s="96">
        <f>O43+3</f>
        <v>43969</v>
      </c>
      <c r="P45" s="118"/>
      <c r="Q45" s="118"/>
      <c r="R45" s="115"/>
      <c r="S45" s="115"/>
      <c r="T45" s="115"/>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9" customHeight="1" thickBot="1" x14ac:dyDescent="0.4">
      <c r="A46" s="5"/>
      <c r="B46" s="12"/>
      <c r="C46" s="4"/>
      <c r="D46" s="4"/>
      <c r="E46" s="142"/>
      <c r="F46" s="143"/>
      <c r="G46" s="144"/>
      <c r="H46" s="137"/>
      <c r="I46" s="138"/>
      <c r="J46" s="139"/>
      <c r="K46" s="4"/>
      <c r="L46" s="4"/>
      <c r="M46" s="4"/>
      <c r="N46" s="97" t="s">
        <v>1</v>
      </c>
      <c r="O46" s="98">
        <f>O45+1</f>
        <v>43970</v>
      </c>
      <c r="P46" s="118"/>
      <c r="Q46" s="118"/>
      <c r="R46" s="115"/>
      <c r="S46" s="115"/>
      <c r="T46" s="115"/>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9" customHeight="1" thickBot="1" x14ac:dyDescent="0.85">
      <c r="A47" s="5"/>
      <c r="B47" s="12"/>
      <c r="C47" s="4"/>
      <c r="D47" s="4"/>
      <c r="E47" s="33"/>
      <c r="F47" s="33"/>
      <c r="G47" s="33"/>
      <c r="H47" s="4"/>
      <c r="I47" s="4"/>
      <c r="J47" s="4"/>
      <c r="K47" s="4"/>
      <c r="L47" s="4"/>
      <c r="M47" s="4"/>
      <c r="N47" s="99" t="s">
        <v>2</v>
      </c>
      <c r="O47" s="100">
        <f>O46+1</f>
        <v>43971</v>
      </c>
      <c r="P47" s="118"/>
      <c r="Q47" s="118"/>
      <c r="R47" s="115"/>
      <c r="S47" s="115"/>
      <c r="T47" s="115"/>
      <c r="U47" s="1"/>
      <c r="V47" s="1"/>
      <c r="W47" s="1"/>
      <c r="X47" s="1"/>
      <c r="Y47" s="3"/>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9" customHeight="1" x14ac:dyDescent="0.35">
      <c r="A48" s="5"/>
      <c r="B48" s="12"/>
      <c r="C48" s="4"/>
      <c r="D48" s="4"/>
      <c r="E48" s="129" t="s">
        <v>13</v>
      </c>
      <c r="F48" s="130"/>
      <c r="G48" s="131"/>
      <c r="H48" s="134" t="s">
        <v>9</v>
      </c>
      <c r="I48" s="135"/>
      <c r="J48" s="136"/>
      <c r="K48" s="4"/>
      <c r="L48" s="4"/>
      <c r="M48" s="4"/>
      <c r="N48" s="101" t="s">
        <v>3</v>
      </c>
      <c r="O48" s="102">
        <f>O47+1</f>
        <v>43972</v>
      </c>
      <c r="P48" s="118"/>
      <c r="Q48" s="118"/>
      <c r="R48" s="115"/>
      <c r="S48" s="115"/>
      <c r="T48" s="115"/>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9" customHeight="1" thickBot="1" x14ac:dyDescent="0.4">
      <c r="A49" s="5"/>
      <c r="B49" s="12"/>
      <c r="C49" s="4"/>
      <c r="D49" s="4"/>
      <c r="E49" s="132"/>
      <c r="F49" s="133"/>
      <c r="G49" s="133"/>
      <c r="H49" s="137"/>
      <c r="I49" s="138"/>
      <c r="J49" s="139"/>
      <c r="K49" s="4"/>
      <c r="L49" s="4"/>
      <c r="M49" s="4"/>
      <c r="N49" s="103" t="s">
        <v>4</v>
      </c>
      <c r="O49" s="104">
        <f>O48+1</f>
        <v>43973</v>
      </c>
      <c r="P49" s="118"/>
      <c r="Q49" s="118"/>
      <c r="R49" s="115"/>
      <c r="S49" s="115"/>
      <c r="T49" s="115"/>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9" customHeight="1" thickBot="1" x14ac:dyDescent="0.85">
      <c r="A50" s="5"/>
      <c r="B50" s="12"/>
      <c r="C50" s="4"/>
      <c r="D50" s="4"/>
      <c r="E50" s="33"/>
      <c r="F50" s="33"/>
      <c r="G50" s="33"/>
      <c r="H50" s="4"/>
      <c r="I50" s="4"/>
      <c r="J50" s="4"/>
      <c r="K50" s="4"/>
      <c r="L50" s="4"/>
      <c r="M50" s="4"/>
      <c r="N50" s="105"/>
      <c r="O50" s="106"/>
      <c r="P50" s="119"/>
      <c r="Q50" s="119"/>
      <c r="R50" s="120"/>
      <c r="S50" s="120"/>
      <c r="T50" s="120"/>
      <c r="U50" s="2"/>
      <c r="V50" s="2"/>
      <c r="W50" s="2"/>
      <c r="X50" s="2"/>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9" customHeight="1" x14ac:dyDescent="0.55000000000000004">
      <c r="A51" s="5"/>
      <c r="B51" s="12"/>
      <c r="C51" s="4"/>
      <c r="D51" s="4"/>
      <c r="E51" s="129" t="s">
        <v>14</v>
      </c>
      <c r="F51" s="130"/>
      <c r="G51" s="131"/>
      <c r="H51" s="134" t="s">
        <v>10</v>
      </c>
      <c r="I51" s="135"/>
      <c r="J51" s="136"/>
      <c r="K51" s="4"/>
      <c r="L51" s="4"/>
      <c r="M51" s="4"/>
      <c r="N51" s="109" t="s">
        <v>73</v>
      </c>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9" customHeight="1" thickBot="1" x14ac:dyDescent="0.4">
      <c r="A52" s="5"/>
      <c r="B52" s="12"/>
      <c r="C52" s="4"/>
      <c r="D52" s="4"/>
      <c r="E52" s="132"/>
      <c r="F52" s="133"/>
      <c r="G52" s="133"/>
      <c r="H52" s="137"/>
      <c r="I52" s="138"/>
      <c r="J52" s="139"/>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9" customHeight="1" thickBot="1" x14ac:dyDescent="0.85">
      <c r="A53" s="5"/>
      <c r="B53" s="12"/>
      <c r="C53" s="4"/>
      <c r="D53" s="4"/>
      <c r="E53" s="33"/>
      <c r="F53" s="33"/>
      <c r="G53" s="33"/>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9" customHeight="1" x14ac:dyDescent="0.35">
      <c r="A54" s="5"/>
      <c r="B54" s="12"/>
      <c r="C54" s="4"/>
      <c r="D54" s="4"/>
      <c r="E54" s="129" t="s">
        <v>15</v>
      </c>
      <c r="F54" s="130"/>
      <c r="G54" s="131"/>
      <c r="H54" s="134" t="s">
        <v>11</v>
      </c>
      <c r="I54" s="135"/>
      <c r="J54" s="136"/>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9" customHeight="1" thickBot="1" x14ac:dyDescent="0.4">
      <c r="A55" s="5"/>
      <c r="B55" s="12"/>
      <c r="C55" s="4"/>
      <c r="D55" s="4"/>
      <c r="E55" s="132"/>
      <c r="F55" s="133"/>
      <c r="G55" s="133"/>
      <c r="H55" s="137"/>
      <c r="I55" s="138"/>
      <c r="J55" s="139"/>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9" customHeight="1" thickBot="1" x14ac:dyDescent="0.4">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9" customHeight="1" x14ac:dyDescent="0.35">
      <c r="A57" s="5"/>
      <c r="B57" s="12"/>
      <c r="C57" s="4"/>
      <c r="D57" s="4"/>
      <c r="E57" s="129" t="s">
        <v>27</v>
      </c>
      <c r="F57" s="130"/>
      <c r="G57" s="131"/>
      <c r="H57" s="134" t="s">
        <v>17</v>
      </c>
      <c r="I57" s="135"/>
      <c r="J57" s="136"/>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75" customHeight="1" thickBot="1" x14ac:dyDescent="0.4">
      <c r="A58" s="5"/>
      <c r="B58" s="12"/>
      <c r="C58" s="4"/>
      <c r="D58" s="4"/>
      <c r="E58" s="132"/>
      <c r="F58" s="133"/>
      <c r="G58" s="133"/>
      <c r="H58" s="137"/>
      <c r="I58" s="138"/>
      <c r="J58" s="139"/>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9" customHeight="1" thickBot="1" x14ac:dyDescent="0.4">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9" customHeight="1" x14ac:dyDescent="0.35">
      <c r="A60" s="5"/>
      <c r="B60" s="12"/>
      <c r="C60" s="4"/>
      <c r="D60" s="4"/>
      <c r="E60" s="129" t="s">
        <v>22</v>
      </c>
      <c r="F60" s="130"/>
      <c r="G60" s="131"/>
      <c r="H60" s="134" t="s">
        <v>18</v>
      </c>
      <c r="I60" s="135"/>
      <c r="J60" s="136"/>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9" customHeight="1" thickBot="1" x14ac:dyDescent="0.4">
      <c r="A61" s="5"/>
      <c r="B61" s="12"/>
      <c r="C61" s="4"/>
      <c r="D61" s="4"/>
      <c r="E61" s="132"/>
      <c r="F61" s="133"/>
      <c r="G61" s="133"/>
      <c r="H61" s="137"/>
      <c r="I61" s="138"/>
      <c r="J61" s="139"/>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9" customHeight="1" x14ac:dyDescent="0.3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9" customHeight="1" x14ac:dyDescent="0.3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9" customHeight="1" x14ac:dyDescent="0.6">
      <c r="A64" s="5"/>
      <c r="B64" s="12"/>
      <c r="C64" s="4"/>
      <c r="D64" s="4"/>
      <c r="E64" s="4"/>
      <c r="F64" s="4"/>
      <c r="G64" s="4"/>
      <c r="H64" s="4"/>
      <c r="I64" s="4"/>
      <c r="J64" s="4"/>
      <c r="K64" s="4"/>
      <c r="L64" s="4"/>
      <c r="M64" s="4"/>
      <c r="N64" s="108"/>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75" customHeight="1" thickBot="1" x14ac:dyDescent="0.4">
      <c r="A65" s="5"/>
      <c r="B65" s="12"/>
      <c r="C65" s="4"/>
      <c r="D65" s="4"/>
      <c r="E65" s="4"/>
      <c r="F65" s="4"/>
      <c r="G65" s="4"/>
      <c r="H65" s="4"/>
      <c r="I65" s="4"/>
      <c r="J65" s="4"/>
      <c r="K65" s="4"/>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5" customHeight="1" x14ac:dyDescent="0.55000000000000004">
      <c r="A66" s="5"/>
      <c r="B66" s="12"/>
      <c r="C66" s="4"/>
      <c r="D66" s="4"/>
      <c r="E66" s="187" t="s">
        <v>45</v>
      </c>
      <c r="F66" s="188"/>
      <c r="G66" s="188"/>
      <c r="H66" s="188"/>
      <c r="I66" s="189"/>
      <c r="J66" s="189"/>
      <c r="K66" s="190"/>
      <c r="L66" s="4"/>
      <c r="M66" s="4"/>
      <c r="N66" s="109"/>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25" customHeight="1" x14ac:dyDescent="0.35">
      <c r="A67" s="5"/>
      <c r="B67" s="12"/>
      <c r="C67" s="4"/>
      <c r="D67" s="4"/>
      <c r="E67" s="191"/>
      <c r="F67" s="192"/>
      <c r="G67" s="192"/>
      <c r="H67" s="192"/>
      <c r="I67" s="193"/>
      <c r="J67" s="193"/>
      <c r="K67" s="194"/>
      <c r="L67" s="4"/>
      <c r="M67" s="4"/>
      <c r="N67" s="4"/>
      <c r="O67" s="4"/>
      <c r="P67" s="79">
        <f t="shared" ref="P67:X67" si="1">SUM(P21:P66)</f>
        <v>0</v>
      </c>
      <c r="Q67" s="79">
        <f t="shared" si="1"/>
        <v>0</v>
      </c>
      <c r="R67" s="79">
        <f t="shared" si="1"/>
        <v>0</v>
      </c>
      <c r="S67" s="79">
        <f t="shared" si="1"/>
        <v>0</v>
      </c>
      <c r="T67" s="79">
        <f t="shared" si="1"/>
        <v>0</v>
      </c>
      <c r="U67" s="79">
        <f t="shared" si="1"/>
        <v>0</v>
      </c>
      <c r="V67" s="79">
        <f t="shared" si="1"/>
        <v>0</v>
      </c>
      <c r="W67" s="79">
        <f t="shared" si="1"/>
        <v>0</v>
      </c>
      <c r="X67" s="79">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5" customHeight="1" x14ac:dyDescent="0.75">
      <c r="A68" s="5"/>
      <c r="B68" s="12"/>
      <c r="C68" s="4"/>
      <c r="D68" s="4"/>
      <c r="E68" s="81" t="s">
        <v>39</v>
      </c>
      <c r="F68" s="76" t="str">
        <f>PRICES!F13</f>
        <v>30th Mar 2020</v>
      </c>
      <c r="G68" s="76"/>
      <c r="H68" s="77"/>
      <c r="I68" s="184">
        <f>SUM(P68:X68)</f>
        <v>0</v>
      </c>
      <c r="J68" s="185"/>
      <c r="K68" s="186"/>
      <c r="L68" s="4"/>
      <c r="M68" s="4"/>
      <c r="N68" s="4"/>
      <c r="O68" s="4"/>
      <c r="P68" s="79">
        <f>P67*PRICES!D10</f>
        <v>0</v>
      </c>
      <c r="Q68" s="79">
        <f>Q67*PRICES!E10</f>
        <v>0</v>
      </c>
      <c r="R68" s="79">
        <f>R67*PRICES!F10</f>
        <v>0</v>
      </c>
      <c r="S68" s="79">
        <f>S67*PRICES!G10</f>
        <v>0</v>
      </c>
      <c r="T68" s="79">
        <f>T67*PRICES!H10</f>
        <v>0</v>
      </c>
      <c r="U68" s="79">
        <f>U67*PRICES!I10</f>
        <v>0</v>
      </c>
      <c r="V68" s="79">
        <f>V67*PRICES!J10</f>
        <v>0</v>
      </c>
      <c r="W68" s="79">
        <f>W67*PRICES!K10</f>
        <v>0</v>
      </c>
      <c r="X68" s="79">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5" customHeight="1" thickBot="1" x14ac:dyDescent="0.8">
      <c r="A69" s="5"/>
      <c r="B69" s="12"/>
      <c r="C69" s="4"/>
      <c r="D69" s="4"/>
      <c r="E69" s="82" t="s">
        <v>38</v>
      </c>
      <c r="F69" s="83" t="str">
        <f>PRICES!F14</f>
        <v>29th Mar 2020</v>
      </c>
      <c r="G69" s="83"/>
      <c r="H69" s="84"/>
      <c r="I69" s="181">
        <f>SUM(P69:X69)</f>
        <v>0</v>
      </c>
      <c r="J69" s="182"/>
      <c r="K69" s="183"/>
      <c r="L69" s="4"/>
      <c r="M69" s="4"/>
      <c r="N69" s="4"/>
      <c r="O69" s="4"/>
      <c r="P69" s="79">
        <f>P67*PRICES!D11</f>
        <v>0</v>
      </c>
      <c r="Q69" s="79">
        <f>Q67*PRICES!E11</f>
        <v>0</v>
      </c>
      <c r="R69" s="79">
        <f>R67*PRICES!F11</f>
        <v>0</v>
      </c>
      <c r="S69" s="79">
        <f>S67*PRICES!G11</f>
        <v>0</v>
      </c>
      <c r="T69" s="79">
        <f>T67*PRICES!H11</f>
        <v>0</v>
      </c>
      <c r="U69" s="79">
        <f>U67*PRICES!I11</f>
        <v>0</v>
      </c>
      <c r="V69" s="79">
        <f>V67*PRICES!J11</f>
        <v>0</v>
      </c>
      <c r="W69" s="79">
        <f>W67*PRICES!K11</f>
        <v>0</v>
      </c>
      <c r="X69" s="79">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50.15" customHeight="1" thickBot="1" x14ac:dyDescent="0.4">
      <c r="A70" s="5"/>
      <c r="B70" s="12"/>
      <c r="C70" s="4"/>
      <c r="D70" s="4"/>
      <c r="E70" s="44"/>
      <c r="F70" s="44"/>
      <c r="G70" s="44"/>
      <c r="H70" s="44"/>
      <c r="I70" s="45"/>
      <c r="J70" s="45"/>
      <c r="K70" s="45"/>
      <c r="L70" s="4"/>
      <c r="M70" s="4"/>
      <c r="N70" s="172" t="s">
        <v>16</v>
      </c>
      <c r="O70" s="173"/>
      <c r="P70" s="173"/>
      <c r="Q70" s="174"/>
      <c r="R70" s="41"/>
      <c r="S70" s="41"/>
      <c r="T70" s="41"/>
      <c r="U70" s="41"/>
      <c r="V70" s="41"/>
      <c r="W70" s="41"/>
      <c r="X70" s="41"/>
      <c r="Y70" s="41"/>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3" customFormat="1" ht="50.15" customHeight="1" thickBot="1" x14ac:dyDescent="1.05">
      <c r="A71" s="39"/>
      <c r="B71" s="40"/>
      <c r="C71" s="4"/>
      <c r="D71" s="4"/>
      <c r="E71" s="187" t="s">
        <v>46</v>
      </c>
      <c r="F71" s="188"/>
      <c r="G71" s="188"/>
      <c r="H71" s="188"/>
      <c r="I71" s="189"/>
      <c r="J71" s="189"/>
      <c r="K71" s="190"/>
      <c r="L71" s="4"/>
      <c r="M71" s="41"/>
      <c r="N71" s="48" t="s">
        <v>29</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s="43" customFormat="1" ht="50.15" customHeight="1" x14ac:dyDescent="1">
      <c r="A72" s="39"/>
      <c r="B72" s="40"/>
      <c r="C72" s="4"/>
      <c r="D72" s="4"/>
      <c r="E72" s="85" t="s">
        <v>39</v>
      </c>
      <c r="F72" s="86" t="str">
        <f>F68</f>
        <v>30th Mar 2020</v>
      </c>
      <c r="G72" s="87"/>
      <c r="H72" s="88"/>
      <c r="I72" s="88"/>
      <c r="J72" s="88"/>
      <c r="K72" s="89"/>
      <c r="L72" s="4"/>
      <c r="M72" s="41"/>
      <c r="N72" s="48" t="s">
        <v>20</v>
      </c>
      <c r="O72" s="49"/>
      <c r="P72" s="49"/>
      <c r="Q72" s="50"/>
      <c r="R72" s="45"/>
      <c r="S72" s="45"/>
      <c r="T72" s="45"/>
      <c r="U72" s="45"/>
      <c r="V72" s="45"/>
      <c r="W72" s="45"/>
      <c r="X72" s="45"/>
      <c r="Y72" s="4"/>
      <c r="Z72" s="4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ht="50.15" customHeight="1" x14ac:dyDescent="1">
      <c r="A73" s="5"/>
      <c r="B73" s="12"/>
      <c r="C73" s="4"/>
      <c r="D73" s="4"/>
      <c r="E73" s="171" t="s">
        <v>42</v>
      </c>
      <c r="F73" s="170"/>
      <c r="G73" s="170"/>
      <c r="H73" s="169" t="str">
        <f>PRICES!F16</f>
        <v>1st  Apr 2020</v>
      </c>
      <c r="I73" s="170"/>
      <c r="J73" s="161">
        <f>I68/2</f>
        <v>0</v>
      </c>
      <c r="K73" s="162"/>
      <c r="L73" s="4"/>
      <c r="M73" s="45"/>
      <c r="N73" s="48" t="s">
        <v>31</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5" customHeight="1" thickBot="1" x14ac:dyDescent="1.05">
      <c r="A74" s="5"/>
      <c r="B74" s="12"/>
      <c r="C74" s="4"/>
      <c r="D74" s="4"/>
      <c r="E74" s="159" t="s">
        <v>43</v>
      </c>
      <c r="F74" s="160"/>
      <c r="G74" s="160"/>
      <c r="H74" s="167" t="str">
        <f>PRICES!F17</f>
        <v>1st May 2020</v>
      </c>
      <c r="I74" s="168"/>
      <c r="J74" s="163">
        <f>J73</f>
        <v>0</v>
      </c>
      <c r="K74" s="164"/>
      <c r="L74" s="4"/>
      <c r="M74" s="45"/>
      <c r="N74" s="48" t="s">
        <v>30</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5" customHeight="1" x14ac:dyDescent="0.65">
      <c r="A75" s="5"/>
      <c r="B75" s="12"/>
      <c r="C75" s="4"/>
      <c r="D75" s="4"/>
      <c r="E75" s="85" t="s">
        <v>38</v>
      </c>
      <c r="F75" s="90" t="str">
        <f>F69</f>
        <v>29th Mar 2020</v>
      </c>
      <c r="G75" s="87"/>
      <c r="H75" s="91"/>
      <c r="I75" s="91"/>
      <c r="J75" s="88"/>
      <c r="K75" s="89"/>
      <c r="L75" s="4"/>
      <c r="M75" s="45"/>
      <c r="N75" s="175" t="s">
        <v>28</v>
      </c>
      <c r="O75" s="176"/>
      <c r="P75" s="176"/>
      <c r="Q75" s="177"/>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5" customHeight="1" thickBot="1" x14ac:dyDescent="0.8">
      <c r="A76" s="5"/>
      <c r="B76" s="12"/>
      <c r="C76" s="4"/>
      <c r="D76" s="4"/>
      <c r="E76" s="171" t="s">
        <v>42</v>
      </c>
      <c r="F76" s="170"/>
      <c r="G76" s="170"/>
      <c r="H76" s="165" t="s">
        <v>25</v>
      </c>
      <c r="I76" s="166"/>
      <c r="J76" s="161">
        <f>I69/2</f>
        <v>0</v>
      </c>
      <c r="K76" s="162"/>
      <c r="L76" s="4"/>
      <c r="M76" s="45"/>
      <c r="N76" s="178"/>
      <c r="O76" s="179"/>
      <c r="P76" s="179"/>
      <c r="Q76" s="180"/>
      <c r="R76" s="45"/>
      <c r="S76" s="45"/>
      <c r="T76" s="45"/>
      <c r="U76" s="45"/>
      <c r="V76" s="45"/>
      <c r="W76" s="45"/>
      <c r="X76" s="45"/>
      <c r="Y76" s="4"/>
      <c r="Z76" s="14"/>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7" ht="50.15" customHeight="1" thickBot="1" x14ac:dyDescent="0.8">
      <c r="A77" s="5"/>
      <c r="B77" s="12"/>
      <c r="C77" s="4"/>
      <c r="D77" s="4"/>
      <c r="E77" s="159" t="s">
        <v>43</v>
      </c>
      <c r="F77" s="160"/>
      <c r="G77" s="160"/>
      <c r="H77" s="167" t="str">
        <f>H74</f>
        <v>1st May 2020</v>
      </c>
      <c r="I77" s="168"/>
      <c r="J77" s="163">
        <f>J76</f>
        <v>0</v>
      </c>
      <c r="K77" s="164"/>
      <c r="L77" s="4"/>
      <c r="M77" s="45"/>
      <c r="N77" s="4"/>
      <c r="O77" s="4"/>
      <c r="P77" s="4"/>
      <c r="Q77" s="4"/>
      <c r="R77" s="4"/>
      <c r="S77" s="4"/>
      <c r="T77" s="4"/>
      <c r="U77" s="4"/>
      <c r="V77" s="4"/>
      <c r="W77" s="4"/>
      <c r="X77" s="4"/>
      <c r="Y77" s="4"/>
      <c r="Z77" s="14"/>
      <c r="AA77" s="5"/>
      <c r="AB77" s="5"/>
      <c r="AC77" s="5"/>
      <c r="AD77" s="5"/>
    </row>
    <row r="78" spans="1:57" ht="50.15" customHeight="1" x14ac:dyDescent="0.35">
      <c r="A78" s="5"/>
      <c r="B78" s="12"/>
      <c r="C78" s="4"/>
      <c r="D78" s="4"/>
      <c r="E78" s="45"/>
      <c r="F78" s="45"/>
      <c r="G78" s="45"/>
      <c r="H78" s="45"/>
      <c r="I78" s="45"/>
      <c r="J78" s="45"/>
      <c r="K78" s="45"/>
      <c r="L78" s="4"/>
      <c r="M78" s="4"/>
      <c r="N78" s="4"/>
      <c r="O78" s="4"/>
      <c r="P78" s="4"/>
      <c r="Q78" s="4"/>
      <c r="R78" s="4"/>
      <c r="S78" s="4"/>
      <c r="T78" s="4"/>
      <c r="U78" s="4"/>
      <c r="V78" s="4"/>
      <c r="W78" s="4"/>
      <c r="X78" s="4"/>
      <c r="Y78" s="4"/>
      <c r="Z78" s="14"/>
      <c r="AA78" s="5"/>
      <c r="AB78" s="5"/>
      <c r="AC78" s="5"/>
      <c r="AD78" s="5"/>
    </row>
    <row r="79" spans="1:57" s="47" customFormat="1" ht="25" customHeight="1" thickBot="1" x14ac:dyDescent="0.85">
      <c r="A79" s="46"/>
      <c r="B79" s="53"/>
      <c r="C79" s="54"/>
      <c r="D79" s="54"/>
      <c r="E79" s="54"/>
      <c r="F79" s="54"/>
      <c r="G79" s="54"/>
      <c r="H79" s="54"/>
      <c r="I79" s="54"/>
      <c r="J79" s="54"/>
      <c r="K79" s="54"/>
      <c r="L79" s="54"/>
      <c r="M79" s="54"/>
      <c r="N79" s="54"/>
      <c r="O79" s="54"/>
      <c r="P79" s="54"/>
      <c r="Q79" s="54"/>
      <c r="R79" s="54"/>
      <c r="S79" s="54"/>
      <c r="T79" s="54"/>
      <c r="U79" s="54"/>
      <c r="V79" s="54"/>
      <c r="W79" s="54"/>
      <c r="X79" s="54"/>
      <c r="Y79" s="54"/>
      <c r="Z79" s="5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5" customHeight="1" x14ac:dyDescent="0.8">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5" customHeight="1" x14ac:dyDescent="0.8">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5" customHeight="1" x14ac:dyDescent="0.8">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5" customHeight="1" x14ac:dyDescent="0.8">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5" customHeight="1" x14ac:dyDescent="0.8">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5" customHeight="1" x14ac:dyDescent="0.8">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5" customHeight="1" x14ac:dyDescent="0.8">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5" customHeight="1" x14ac:dyDescent="0.8">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5" customHeight="1" x14ac:dyDescent="0.8">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5" customHeight="1" x14ac:dyDescent="0.8">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5" customHeight="1" x14ac:dyDescent="0.8">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5" customHeight="1" x14ac:dyDescent="0.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5" customHeight="1" x14ac:dyDescent="0.8">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5" customHeight="1" x14ac:dyDescent="0.8">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5" customHeight="1" x14ac:dyDescent="0.8">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row>
    <row r="95" spans="1:56" s="47" customFormat="1" ht="25" customHeight="1" x14ac:dyDescent="0.8">
      <c r="A95" s="46"/>
      <c r="B95" s="46"/>
      <c r="C95" s="46"/>
      <c r="D95" s="46"/>
      <c r="E95" s="46"/>
      <c r="F95" s="46"/>
      <c r="G95" s="46"/>
      <c r="H95" s="46"/>
      <c r="I95" s="46"/>
      <c r="J95" s="46"/>
      <c r="K95" s="46"/>
      <c r="L95" s="46"/>
      <c r="M95" s="46"/>
      <c r="N95" s="5"/>
      <c r="O95" s="5"/>
      <c r="P95" s="5"/>
      <c r="Q95" s="5"/>
      <c r="R95" s="46"/>
      <c r="S95" s="46"/>
      <c r="T95" s="46"/>
      <c r="U95" s="46"/>
      <c r="V95" s="46"/>
      <c r="W95" s="46"/>
      <c r="X95" s="46"/>
      <c r="Y95" s="46"/>
      <c r="Z95" s="46"/>
      <c r="AA95" s="46"/>
    </row>
    <row r="96" spans="1:56" s="47" customFormat="1" ht="25" customHeight="1" x14ac:dyDescent="0.8">
      <c r="A96" s="46"/>
      <c r="B96" s="46"/>
      <c r="C96" s="46"/>
      <c r="D96" s="46"/>
      <c r="E96" s="46"/>
      <c r="F96" s="46"/>
      <c r="G96" s="46"/>
      <c r="H96" s="46"/>
      <c r="I96" s="46"/>
      <c r="J96" s="46"/>
      <c r="K96" s="46"/>
      <c r="L96" s="46"/>
      <c r="M96" s="46"/>
      <c r="N96" s="5"/>
      <c r="O96" s="5"/>
      <c r="P96" s="5"/>
      <c r="Q96" s="5"/>
      <c r="R96" s="5"/>
      <c r="S96" s="5"/>
      <c r="T96" s="5"/>
      <c r="U96" s="5"/>
      <c r="V96" s="5"/>
      <c r="W96" s="5"/>
      <c r="X96" s="5"/>
      <c r="Y96" s="5"/>
      <c r="Z96" s="46"/>
      <c r="AA96" s="46"/>
    </row>
    <row r="97" spans="1:27"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3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3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35">
      <c r="A111" s="5"/>
      <c r="B111" s="5"/>
      <c r="C111" s="5"/>
      <c r="D111" s="5"/>
      <c r="E111" s="5"/>
      <c r="F111" s="5"/>
      <c r="G111" s="5"/>
      <c r="H111" s="5"/>
      <c r="I111" s="5"/>
      <c r="J111" s="5"/>
      <c r="K111" s="5"/>
      <c r="L111" s="5"/>
      <c r="M111" s="5"/>
      <c r="N111" s="5"/>
      <c r="O111" s="5"/>
      <c r="P111" s="5"/>
      <c r="Q111" s="5"/>
      <c r="R111" s="5"/>
      <c r="S111" s="5"/>
      <c r="T111" s="5"/>
      <c r="U111" s="5"/>
      <c r="V111" s="5"/>
      <c r="Z111" s="5"/>
      <c r="AA111" s="5"/>
    </row>
    <row r="112" spans="1:27" x14ac:dyDescent="0.35">
      <c r="C112" s="5"/>
      <c r="D112" s="5"/>
      <c r="E112" s="5"/>
      <c r="F112" s="5"/>
      <c r="G112" s="5"/>
      <c r="H112" s="5"/>
      <c r="I112" s="5"/>
      <c r="J112" s="5"/>
      <c r="K112" s="5"/>
      <c r="L112" s="5"/>
      <c r="N112" s="5"/>
      <c r="O112" s="5"/>
      <c r="P112" s="5"/>
      <c r="Q112" s="5"/>
      <c r="R112" s="5"/>
      <c r="S112" s="5"/>
      <c r="T112" s="5"/>
      <c r="U112" s="5"/>
      <c r="V112" s="5"/>
    </row>
    <row r="113" spans="3:22" x14ac:dyDescent="0.35">
      <c r="C113" s="5"/>
      <c r="D113" s="5"/>
      <c r="E113" s="5"/>
      <c r="F113" s="5"/>
      <c r="G113" s="5"/>
      <c r="H113" s="5"/>
      <c r="I113" s="5"/>
      <c r="J113" s="5"/>
      <c r="K113" s="5"/>
      <c r="L113" s="5"/>
      <c r="N113" s="5"/>
      <c r="O113" s="5"/>
      <c r="P113" s="5"/>
      <c r="Q113" s="5"/>
      <c r="R113" s="5"/>
      <c r="S113" s="5"/>
      <c r="T113" s="5"/>
      <c r="U113" s="5"/>
      <c r="V113" s="5"/>
    </row>
    <row r="114" spans="3:22" x14ac:dyDescent="0.35">
      <c r="D114" s="5"/>
      <c r="E114" s="5"/>
      <c r="F114" s="5"/>
      <c r="G114" s="5"/>
      <c r="H114" s="5"/>
      <c r="I114" s="5"/>
      <c r="J114" s="5"/>
      <c r="K114" s="5"/>
      <c r="N114" s="5"/>
      <c r="O114" s="5"/>
      <c r="P114" s="5"/>
      <c r="Q114" s="5"/>
      <c r="R114" s="5"/>
      <c r="S114" s="5"/>
      <c r="T114" s="5"/>
      <c r="U114" s="5"/>
      <c r="V114" s="5"/>
    </row>
    <row r="115" spans="3:22" x14ac:dyDescent="0.35">
      <c r="D115" s="5"/>
      <c r="E115" s="5"/>
      <c r="F115" s="5"/>
      <c r="G115" s="5"/>
      <c r="H115" s="5"/>
      <c r="I115" s="5"/>
      <c r="J115" s="5"/>
      <c r="K115" s="5"/>
      <c r="N115" s="5"/>
      <c r="O115" s="5"/>
      <c r="P115" s="5"/>
      <c r="Q115" s="5"/>
      <c r="R115" s="5"/>
      <c r="S115" s="5"/>
      <c r="T115" s="5"/>
      <c r="U115" s="5"/>
      <c r="V115" s="5"/>
    </row>
    <row r="116" spans="3:22" x14ac:dyDescent="0.35">
      <c r="D116" s="5"/>
      <c r="E116" s="5"/>
      <c r="F116" s="5"/>
      <c r="G116" s="5"/>
      <c r="H116" s="5"/>
      <c r="I116" s="5"/>
      <c r="J116" s="5"/>
      <c r="K116" s="5"/>
      <c r="N116" s="5"/>
      <c r="O116" s="5"/>
      <c r="P116" s="5"/>
      <c r="Q116" s="5"/>
      <c r="R116" s="5"/>
      <c r="S116" s="5"/>
      <c r="T116" s="5"/>
      <c r="U116" s="5"/>
      <c r="V116" s="5"/>
    </row>
    <row r="117" spans="3:22" x14ac:dyDescent="0.35">
      <c r="D117" s="5"/>
      <c r="E117" s="5"/>
      <c r="F117" s="5"/>
      <c r="G117" s="5"/>
      <c r="H117" s="5"/>
      <c r="I117" s="5"/>
      <c r="J117" s="5"/>
      <c r="K117" s="5"/>
      <c r="N117" s="5"/>
      <c r="O117" s="5"/>
      <c r="P117" s="5"/>
      <c r="Q117" s="5"/>
      <c r="R117" s="5"/>
      <c r="S117" s="5"/>
      <c r="T117" s="5"/>
      <c r="U117" s="5"/>
      <c r="V117" s="5"/>
    </row>
    <row r="118" spans="3:22" x14ac:dyDescent="0.35">
      <c r="D118" s="5"/>
      <c r="E118" s="5"/>
      <c r="F118" s="5"/>
      <c r="G118" s="5"/>
      <c r="H118" s="5"/>
      <c r="I118" s="5"/>
      <c r="J118" s="5"/>
      <c r="K118" s="5"/>
      <c r="N118" s="5"/>
      <c r="O118" s="5"/>
      <c r="P118" s="5"/>
      <c r="Q118" s="5"/>
      <c r="R118" s="5"/>
      <c r="S118" s="5"/>
      <c r="T118" s="5"/>
      <c r="U118" s="5"/>
      <c r="V118" s="5"/>
    </row>
    <row r="119" spans="3:22" x14ac:dyDescent="0.35">
      <c r="D119" s="5"/>
      <c r="E119" s="5"/>
      <c r="F119" s="5"/>
      <c r="G119" s="5"/>
      <c r="H119" s="5"/>
      <c r="I119" s="5"/>
      <c r="J119" s="5"/>
      <c r="K119" s="5"/>
      <c r="N119" s="5"/>
      <c r="O119" s="5"/>
      <c r="P119" s="5"/>
      <c r="Q119" s="5"/>
      <c r="R119" s="5"/>
      <c r="S119" s="5"/>
      <c r="T119" s="5"/>
      <c r="U119" s="5"/>
      <c r="V119" s="5"/>
    </row>
    <row r="120" spans="3:22" x14ac:dyDescent="0.35">
      <c r="D120" s="5"/>
      <c r="E120" s="5"/>
      <c r="F120" s="5"/>
      <c r="G120" s="5"/>
      <c r="H120" s="5"/>
      <c r="I120" s="5"/>
      <c r="J120" s="5"/>
      <c r="K120" s="5"/>
      <c r="N120" s="5"/>
      <c r="O120" s="5"/>
      <c r="P120" s="5"/>
      <c r="Q120" s="5"/>
      <c r="R120" s="5"/>
      <c r="S120" s="5"/>
      <c r="T120" s="5"/>
      <c r="U120" s="5"/>
      <c r="V120" s="5"/>
    </row>
    <row r="121" spans="3:22" x14ac:dyDescent="0.35">
      <c r="D121" s="5"/>
      <c r="E121" s="5"/>
      <c r="F121" s="5"/>
      <c r="G121" s="5"/>
      <c r="H121" s="5"/>
      <c r="I121" s="5"/>
      <c r="J121" s="5"/>
      <c r="K121" s="5"/>
      <c r="R121" s="5"/>
      <c r="S121" s="5"/>
      <c r="T121" s="5"/>
      <c r="U121" s="5"/>
      <c r="V121" s="5"/>
    </row>
    <row r="122" spans="3:22" x14ac:dyDescent="0.35">
      <c r="D122" s="5"/>
      <c r="E122" s="5"/>
      <c r="F122" s="5"/>
      <c r="G122" s="5"/>
      <c r="H122" s="5"/>
      <c r="I122" s="5"/>
      <c r="J122" s="5"/>
      <c r="K122" s="5"/>
      <c r="S122" s="5"/>
      <c r="T122" s="5"/>
      <c r="U122" s="5"/>
      <c r="V122" s="5"/>
    </row>
    <row r="123" spans="3:22" x14ac:dyDescent="0.35">
      <c r="D123" s="5"/>
      <c r="E123" s="5"/>
      <c r="F123" s="5"/>
      <c r="G123" s="5"/>
      <c r="H123" s="5"/>
      <c r="I123" s="5"/>
      <c r="J123" s="5"/>
      <c r="K123" s="5"/>
      <c r="S123" s="5"/>
      <c r="T123" s="5"/>
      <c r="U123" s="5"/>
      <c r="V123" s="5"/>
    </row>
    <row r="124" spans="3:22" x14ac:dyDescent="0.35">
      <c r="D124" s="5"/>
      <c r="E124" s="5"/>
      <c r="F124" s="5"/>
      <c r="G124" s="5"/>
      <c r="H124" s="5"/>
      <c r="I124" s="5"/>
      <c r="J124" s="5"/>
      <c r="K124" s="5"/>
      <c r="S124" s="5"/>
      <c r="T124" s="5"/>
      <c r="U124" s="5"/>
      <c r="V124" s="5"/>
    </row>
    <row r="125" spans="3:22" x14ac:dyDescent="0.35">
      <c r="D125" s="5"/>
      <c r="E125" s="5"/>
      <c r="F125" s="5"/>
      <c r="G125" s="5"/>
      <c r="H125" s="5"/>
      <c r="I125" s="5"/>
      <c r="J125" s="5"/>
      <c r="K125" s="5"/>
      <c r="S125" s="5"/>
      <c r="T125" s="5"/>
      <c r="U125" s="5"/>
      <c r="V125" s="5"/>
    </row>
    <row r="126" spans="3:22" x14ac:dyDescent="0.35">
      <c r="D126" s="5"/>
      <c r="E126" s="5"/>
      <c r="F126" s="5"/>
      <c r="G126" s="5"/>
      <c r="H126" s="5"/>
      <c r="I126" s="5"/>
      <c r="J126" s="5"/>
      <c r="K126" s="5"/>
    </row>
    <row r="127" spans="3:22" x14ac:dyDescent="0.35">
      <c r="D127" s="5"/>
      <c r="E127" s="5"/>
      <c r="F127" s="5"/>
      <c r="G127" s="5"/>
      <c r="H127" s="5"/>
      <c r="I127" s="5"/>
      <c r="J127" s="5"/>
      <c r="K127" s="5"/>
    </row>
    <row r="128" spans="3:22" x14ac:dyDescent="0.35">
      <c r="D128" s="5"/>
      <c r="E128" s="5"/>
      <c r="F128" s="5"/>
      <c r="G128" s="5"/>
      <c r="H128" s="5"/>
      <c r="I128" s="5"/>
      <c r="J128" s="5"/>
      <c r="K128" s="5"/>
    </row>
    <row r="129" spans="4:11" x14ac:dyDescent="0.35">
      <c r="D129" s="5"/>
      <c r="E129" s="5"/>
      <c r="F129" s="5"/>
      <c r="G129" s="5"/>
      <c r="H129" s="5"/>
      <c r="I129" s="5"/>
      <c r="J129" s="5"/>
      <c r="K129" s="5"/>
    </row>
  </sheetData>
  <sheetProtection password="CF2F" sheet="1" objects="1" scenarios="1"/>
  <mergeCells count="44">
    <mergeCell ref="N70:Q70"/>
    <mergeCell ref="N75:Q76"/>
    <mergeCell ref="I69:K69"/>
    <mergeCell ref="I68:K68"/>
    <mergeCell ref="E66:K67"/>
    <mergeCell ref="E71:K71"/>
    <mergeCell ref="E74:G74"/>
    <mergeCell ref="E77:G77"/>
    <mergeCell ref="J73:K73"/>
    <mergeCell ref="J74:K74"/>
    <mergeCell ref="J76:K76"/>
    <mergeCell ref="J77:K77"/>
    <mergeCell ref="H76:I76"/>
    <mergeCell ref="H77:I77"/>
    <mergeCell ref="H74:I74"/>
    <mergeCell ref="H73:I73"/>
    <mergeCell ref="E73:G73"/>
    <mergeCell ref="E76:G76"/>
    <mergeCell ref="E22:J25"/>
    <mergeCell ref="E26:F27"/>
    <mergeCell ref="E31:J32"/>
    <mergeCell ref="E33:J33"/>
    <mergeCell ref="H26:I26"/>
    <mergeCell ref="E18:J18"/>
    <mergeCell ref="P18:Y18"/>
    <mergeCell ref="E19:J19"/>
    <mergeCell ref="E20:J21"/>
    <mergeCell ref="N20:O20"/>
    <mergeCell ref="E15:Y15"/>
    <mergeCell ref="E60:G61"/>
    <mergeCell ref="H60:J61"/>
    <mergeCell ref="E51:G52"/>
    <mergeCell ref="H51:J52"/>
    <mergeCell ref="E54:G55"/>
    <mergeCell ref="H54:J55"/>
    <mergeCell ref="E57:G58"/>
    <mergeCell ref="H57:J58"/>
    <mergeCell ref="E35:J37"/>
    <mergeCell ref="E38:J40"/>
    <mergeCell ref="E45:G46"/>
    <mergeCell ref="H45:J46"/>
    <mergeCell ref="E48:G49"/>
    <mergeCell ref="H48:J49"/>
    <mergeCell ref="E34:J34"/>
  </mergeCells>
  <conditionalFormatting sqref="P20:T20">
    <cfRule type="cellIs" dxfId="113" priority="282" operator="greaterThan">
      <formula>0</formula>
    </cfRule>
  </conditionalFormatting>
  <conditionalFormatting sqref="U20">
    <cfRule type="cellIs" dxfId="112" priority="281" operator="greaterThan">
      <formula>0</formula>
    </cfRule>
  </conditionalFormatting>
  <conditionalFormatting sqref="V20">
    <cfRule type="cellIs" dxfId="111" priority="280" operator="greaterThan">
      <formula>0</formula>
    </cfRule>
  </conditionalFormatting>
  <conditionalFormatting sqref="W20:X20">
    <cfRule type="cellIs" dxfId="110" priority="279" operator="greaterThan">
      <formula>0</formula>
    </cfRule>
  </conditionalFormatting>
  <conditionalFormatting sqref="I29">
    <cfRule type="cellIs" dxfId="109" priority="264" operator="greaterThan">
      <formula>0</formula>
    </cfRule>
  </conditionalFormatting>
  <conditionalFormatting sqref="Y32">
    <cfRule type="cellIs" dxfId="108" priority="160" operator="greaterThan">
      <formula>0</formula>
    </cfRule>
  </conditionalFormatting>
  <conditionalFormatting sqref="Y32">
    <cfRule type="cellIs" dxfId="107" priority="159" operator="greaterThan">
      <formula>0</formula>
    </cfRule>
  </conditionalFormatting>
  <conditionalFormatting sqref="Y24:Y31">
    <cfRule type="cellIs" dxfId="106" priority="168" operator="greaterThan">
      <formula>0</formula>
    </cfRule>
  </conditionalFormatting>
  <conditionalFormatting sqref="Y24:Y31">
    <cfRule type="cellIs" dxfId="105" priority="167" operator="greaterThan">
      <formula>0</formula>
    </cfRule>
  </conditionalFormatting>
  <conditionalFormatting sqref="Y27:Y31">
    <cfRule type="cellIs" dxfId="104" priority="165" operator="greaterThan">
      <formula>0</formula>
    </cfRule>
  </conditionalFormatting>
  <conditionalFormatting sqref="U44:U49">
    <cfRule type="cellIs" dxfId="103" priority="146" operator="greaterThan">
      <formula>0</formula>
    </cfRule>
  </conditionalFormatting>
  <conditionalFormatting sqref="U32">
    <cfRule type="cellIs" dxfId="102" priority="163" operator="greaterThan">
      <formula>0</formula>
    </cfRule>
  </conditionalFormatting>
  <conditionalFormatting sqref="V32">
    <cfRule type="cellIs" dxfId="101" priority="162" operator="greaterThan">
      <formula>0</formula>
    </cfRule>
  </conditionalFormatting>
  <conditionalFormatting sqref="W32:X32">
    <cfRule type="cellIs" dxfId="100" priority="161" operator="greaterThan">
      <formula>0</formula>
    </cfRule>
  </conditionalFormatting>
  <conditionalFormatting sqref="P24:T26 P27:P31 S27:T31">
    <cfRule type="cellIs" dxfId="99" priority="173" operator="greaterThan">
      <formula>0</formula>
    </cfRule>
  </conditionalFormatting>
  <conditionalFormatting sqref="U24:U31">
    <cfRule type="cellIs" dxfId="98" priority="172" operator="greaterThan">
      <formula>0</formula>
    </cfRule>
  </conditionalFormatting>
  <conditionalFormatting sqref="U38">
    <cfRule type="cellIs" dxfId="97" priority="154" operator="greaterThan">
      <formula>0</formula>
    </cfRule>
  </conditionalFormatting>
  <conditionalFormatting sqref="W24:X31">
    <cfRule type="cellIs" dxfId="96" priority="170" operator="greaterThan">
      <formula>0</formula>
    </cfRule>
  </conditionalFormatting>
  <conditionalFormatting sqref="Y24:Y26">
    <cfRule type="cellIs" dxfId="95" priority="169" operator="greaterThan">
      <formula>0</formula>
    </cfRule>
  </conditionalFormatting>
  <conditionalFormatting sqref="P32:T32">
    <cfRule type="cellIs" dxfId="94" priority="164" operator="greaterThan">
      <formula>0</formula>
    </cfRule>
  </conditionalFormatting>
  <conditionalFormatting sqref="Y32">
    <cfRule type="cellIs" dxfId="93" priority="158" operator="greaterThan">
      <formula>0</formula>
    </cfRule>
  </conditionalFormatting>
  <conditionalFormatting sqref="V50">
    <cfRule type="cellIs" dxfId="92" priority="136" operator="greaterThan">
      <formula>0</formula>
    </cfRule>
  </conditionalFormatting>
  <conditionalFormatting sqref="W50:X50">
    <cfRule type="cellIs" dxfId="91" priority="135" operator="greaterThan">
      <formula>0</formula>
    </cfRule>
  </conditionalFormatting>
  <conditionalFormatting sqref="P38:T38">
    <cfRule type="cellIs" dxfId="90" priority="155" operator="greaterThan">
      <formula>0</formula>
    </cfRule>
  </conditionalFormatting>
  <conditionalFormatting sqref="V38">
    <cfRule type="cellIs" dxfId="89" priority="153" operator="greaterThan">
      <formula>0</formula>
    </cfRule>
  </conditionalFormatting>
  <conditionalFormatting sqref="W38:X38">
    <cfRule type="cellIs" dxfId="88" priority="152" operator="greaterThan">
      <formula>0</formula>
    </cfRule>
  </conditionalFormatting>
  <conditionalFormatting sqref="Y38">
    <cfRule type="cellIs" dxfId="87" priority="151" operator="greaterThan">
      <formula>0</formula>
    </cfRule>
  </conditionalFormatting>
  <conditionalFormatting sqref="Y38">
    <cfRule type="cellIs" dxfId="86" priority="150" operator="greaterThan">
      <formula>0</formula>
    </cfRule>
  </conditionalFormatting>
  <conditionalFormatting sqref="Y38">
    <cfRule type="cellIs" dxfId="85" priority="149" operator="greaterThan">
      <formula>0</formula>
    </cfRule>
  </conditionalFormatting>
  <conditionalFormatting sqref="Y50">
    <cfRule type="cellIs" dxfId="84" priority="134" operator="greaterThan">
      <formula>0</formula>
    </cfRule>
  </conditionalFormatting>
  <conditionalFormatting sqref="V24:V31">
    <cfRule type="cellIs" dxfId="83" priority="171" operator="greaterThan">
      <formula>0</formula>
    </cfRule>
  </conditionalFormatting>
  <conditionalFormatting sqref="P44:T44 P45:P49 S45:T49">
    <cfRule type="cellIs" dxfId="82" priority="147" operator="greaterThan">
      <formula>0</formula>
    </cfRule>
  </conditionalFormatting>
  <conditionalFormatting sqref="V44:V49">
    <cfRule type="cellIs" dxfId="81" priority="145" operator="greaterThan">
      <formula>0</formula>
    </cfRule>
  </conditionalFormatting>
  <conditionalFormatting sqref="W44:X49">
    <cfRule type="cellIs" dxfId="80" priority="144" operator="greaterThan">
      <formula>0</formula>
    </cfRule>
  </conditionalFormatting>
  <conditionalFormatting sqref="Y44">
    <cfRule type="cellIs" dxfId="79" priority="143" operator="greaterThan">
      <formula>0</formula>
    </cfRule>
  </conditionalFormatting>
  <conditionalFormatting sqref="Y47:Y49 Y44:Y45">
    <cfRule type="cellIs" dxfId="78" priority="142" operator="greaterThan">
      <formula>0</formula>
    </cfRule>
  </conditionalFormatting>
  <conditionalFormatting sqref="Y44:Y49">
    <cfRule type="cellIs" dxfId="77" priority="141" operator="greaterThan">
      <formula>0</formula>
    </cfRule>
  </conditionalFormatting>
  <conditionalFormatting sqref="Y45:Y49">
    <cfRule type="cellIs" dxfId="76" priority="140" operator="greaterThan">
      <formula>0</formula>
    </cfRule>
  </conditionalFormatting>
  <conditionalFormatting sqref="S46:Y46">
    <cfRule type="cellIs" dxfId="75" priority="139" operator="greaterThan">
      <formula>0</formula>
    </cfRule>
  </conditionalFormatting>
  <conditionalFormatting sqref="P50:T50">
    <cfRule type="cellIs" dxfId="74" priority="138" operator="greaterThan">
      <formula>0</formula>
    </cfRule>
  </conditionalFormatting>
  <conditionalFormatting sqref="U50">
    <cfRule type="cellIs" dxfId="73" priority="137" operator="greaterThan">
      <formula>0</formula>
    </cfRule>
  </conditionalFormatting>
  <conditionalFormatting sqref="Y50">
    <cfRule type="cellIs" dxfId="72" priority="133" operator="greaterThan">
      <formula>0</formula>
    </cfRule>
  </conditionalFormatting>
  <conditionalFormatting sqref="Y50">
    <cfRule type="cellIs" dxfId="71" priority="132" operator="greaterThan">
      <formula>0</formula>
    </cfRule>
  </conditionalFormatting>
  <conditionalFormatting sqref="P63:T66">
    <cfRule type="cellIs" dxfId="70" priority="121" operator="greaterThan">
      <formula>0</formula>
    </cfRule>
  </conditionalFormatting>
  <conditionalFormatting sqref="U63:U66">
    <cfRule type="cellIs" dxfId="69" priority="120" operator="greaterThan">
      <formula>0</formula>
    </cfRule>
  </conditionalFormatting>
  <conditionalFormatting sqref="V63:V66">
    <cfRule type="cellIs" dxfId="68" priority="119" operator="greaterThan">
      <formula>0</formula>
    </cfRule>
  </conditionalFormatting>
  <conditionalFormatting sqref="W63:X66">
    <cfRule type="cellIs" dxfId="67" priority="118" operator="greaterThan">
      <formula>0</formula>
    </cfRule>
  </conditionalFormatting>
  <conditionalFormatting sqref="Y64:Y66">
    <cfRule type="cellIs" dxfId="66" priority="117" operator="greaterThan">
      <formula>0</formula>
    </cfRule>
  </conditionalFormatting>
  <conditionalFormatting sqref="Y63:Y66">
    <cfRule type="cellIs" dxfId="65" priority="116" operator="greaterThan">
      <formula>0</formula>
    </cfRule>
  </conditionalFormatting>
  <conditionalFormatting sqref="Y63:Y66">
    <cfRule type="cellIs" dxfId="64" priority="115" operator="greaterThan">
      <formula>0</formula>
    </cfRule>
  </conditionalFormatting>
  <conditionalFormatting sqref="Q63:Y63">
    <cfRule type="cellIs" dxfId="63" priority="114" operator="greaterThan">
      <formula>0</formula>
    </cfRule>
  </conditionalFormatting>
  <conditionalFormatting sqref="H29">
    <cfRule type="cellIs" dxfId="62" priority="113" operator="greaterThan">
      <formula>0</formula>
    </cfRule>
  </conditionalFormatting>
  <conditionalFormatting sqref="Y23">
    <cfRule type="cellIs" dxfId="61" priority="86" operator="greaterThan">
      <formula>0</formula>
    </cfRule>
  </conditionalFormatting>
  <conditionalFormatting sqref="Y23">
    <cfRule type="cellIs" dxfId="60" priority="85" operator="greaterThan">
      <formula>0</formula>
    </cfRule>
  </conditionalFormatting>
  <conditionalFormatting sqref="P23:T23">
    <cfRule type="cellIs" dxfId="59" priority="91" operator="greaterThan">
      <formula>0</formula>
    </cfRule>
  </conditionalFormatting>
  <conditionalFormatting sqref="U23">
    <cfRule type="cellIs" dxfId="58" priority="90" operator="greaterThan">
      <formula>0</formula>
    </cfRule>
  </conditionalFormatting>
  <conditionalFormatting sqref="W23:X23">
    <cfRule type="cellIs" dxfId="57" priority="88" operator="greaterThan">
      <formula>0</formula>
    </cfRule>
  </conditionalFormatting>
  <conditionalFormatting sqref="Y23">
    <cfRule type="cellIs" dxfId="56" priority="87" operator="greaterThan">
      <formula>0</formula>
    </cfRule>
  </conditionalFormatting>
  <conditionalFormatting sqref="V23">
    <cfRule type="cellIs" dxfId="55" priority="89" operator="greaterThan">
      <formula>0</formula>
    </cfRule>
  </conditionalFormatting>
  <conditionalFormatting sqref="P62:T62">
    <cfRule type="cellIs" dxfId="54" priority="84" operator="greaterThan">
      <formula>0</formula>
    </cfRule>
  </conditionalFormatting>
  <conditionalFormatting sqref="U62">
    <cfRule type="cellIs" dxfId="53" priority="83" operator="greaterThan">
      <formula>0</formula>
    </cfRule>
  </conditionalFormatting>
  <conditionalFormatting sqref="V62">
    <cfRule type="cellIs" dxfId="52" priority="82" operator="greaterThan">
      <formula>0</formula>
    </cfRule>
  </conditionalFormatting>
  <conditionalFormatting sqref="W62:X62">
    <cfRule type="cellIs" dxfId="51" priority="81" operator="greaterThan">
      <formula>0</formula>
    </cfRule>
  </conditionalFormatting>
  <conditionalFormatting sqref="Y62">
    <cfRule type="cellIs" dxfId="50" priority="80" operator="greaterThan">
      <formula>0</formula>
    </cfRule>
  </conditionalFormatting>
  <conditionalFormatting sqref="Y62">
    <cfRule type="cellIs" dxfId="49" priority="79" operator="greaterThan">
      <formula>0</formula>
    </cfRule>
  </conditionalFormatting>
  <conditionalFormatting sqref="Q62:Y62">
    <cfRule type="cellIs" dxfId="48" priority="78" operator="greaterThan">
      <formula>0</formula>
    </cfRule>
  </conditionalFormatting>
  <conditionalFormatting sqref="Y34:Y37">
    <cfRule type="cellIs" dxfId="47" priority="73" operator="greaterThan">
      <formula>0</formula>
    </cfRule>
  </conditionalFormatting>
  <conditionalFormatting sqref="Y34:Y37">
    <cfRule type="cellIs" dxfId="46" priority="72" operator="greaterThan">
      <formula>0</formula>
    </cfRule>
  </conditionalFormatting>
  <conditionalFormatting sqref="Y34:Y37">
    <cfRule type="cellIs" dxfId="45" priority="71" operator="greaterThan">
      <formula>0</formula>
    </cfRule>
  </conditionalFormatting>
  <conditionalFormatting sqref="P34:P37 S34:T37">
    <cfRule type="cellIs" dxfId="44" priority="77" operator="greaterThan">
      <formula>0</formula>
    </cfRule>
  </conditionalFormatting>
  <conditionalFormatting sqref="U34:U37">
    <cfRule type="cellIs" dxfId="43" priority="76" operator="greaterThan">
      <formula>0</formula>
    </cfRule>
  </conditionalFormatting>
  <conditionalFormatting sqref="W34:X37">
    <cfRule type="cellIs" dxfId="42" priority="74" operator="greaterThan">
      <formula>0</formula>
    </cfRule>
  </conditionalFormatting>
  <conditionalFormatting sqref="V34:V37">
    <cfRule type="cellIs" dxfId="41" priority="75" operator="greaterThan">
      <formula>0</formula>
    </cfRule>
  </conditionalFormatting>
  <conditionalFormatting sqref="Y39:Y43">
    <cfRule type="cellIs" dxfId="40" priority="66" operator="greaterThan">
      <formula>0</formula>
    </cfRule>
  </conditionalFormatting>
  <conditionalFormatting sqref="Y39:Y43">
    <cfRule type="cellIs" dxfId="39" priority="65" operator="greaterThan">
      <formula>0</formula>
    </cfRule>
  </conditionalFormatting>
  <conditionalFormatting sqref="Y39:Y43">
    <cfRule type="cellIs" dxfId="38" priority="64" operator="greaterThan">
      <formula>0</formula>
    </cfRule>
  </conditionalFormatting>
  <conditionalFormatting sqref="P39:P43 S39:T43">
    <cfRule type="cellIs" dxfId="37" priority="70" operator="greaterThan">
      <formula>0</formula>
    </cfRule>
  </conditionalFormatting>
  <conditionalFormatting sqref="U39:U43">
    <cfRule type="cellIs" dxfId="36" priority="69" operator="greaterThan">
      <formula>0</formula>
    </cfRule>
  </conditionalFormatting>
  <conditionalFormatting sqref="W39:X43">
    <cfRule type="cellIs" dxfId="35" priority="67" operator="greaterThan">
      <formula>0</formula>
    </cfRule>
  </conditionalFormatting>
  <conditionalFormatting sqref="V39:V43">
    <cfRule type="cellIs" dxfId="34" priority="68" operator="greaterThan">
      <formula>0</formula>
    </cfRule>
  </conditionalFormatting>
  <conditionalFormatting sqref="Q34:R34">
    <cfRule type="cellIs" dxfId="33" priority="36" operator="greaterThan">
      <formula>0</formula>
    </cfRule>
  </conditionalFormatting>
  <conditionalFormatting sqref="Q35:R35">
    <cfRule type="cellIs" dxfId="32" priority="35" operator="greaterThan">
      <formula>0</formula>
    </cfRule>
  </conditionalFormatting>
  <conditionalFormatting sqref="Q39:R39 Q42:R43">
    <cfRule type="cellIs" dxfId="31" priority="34" operator="greaterThan">
      <formula>0</formula>
    </cfRule>
  </conditionalFormatting>
  <conditionalFormatting sqref="Q27:R27 Q30:R31">
    <cfRule type="cellIs" dxfId="30" priority="40" operator="greaterThan">
      <formula>0</formula>
    </cfRule>
  </conditionalFormatting>
  <conditionalFormatting sqref="Q28:R28">
    <cfRule type="cellIs" dxfId="29" priority="39" operator="greaterThan">
      <formula>0</formula>
    </cfRule>
  </conditionalFormatting>
  <conditionalFormatting sqref="Q36:R37">
    <cfRule type="cellIs" dxfId="28" priority="37" operator="greaterThan">
      <formula>0</formula>
    </cfRule>
  </conditionalFormatting>
  <conditionalFormatting sqref="Q29:R29">
    <cfRule type="cellIs" dxfId="27" priority="38" operator="greaterThan">
      <formula>0</formula>
    </cfRule>
  </conditionalFormatting>
  <conditionalFormatting sqref="Q40:R40">
    <cfRule type="cellIs" dxfId="26" priority="33" operator="greaterThan">
      <formula>0</formula>
    </cfRule>
  </conditionalFormatting>
  <conditionalFormatting sqref="Q41:R41">
    <cfRule type="cellIs" dxfId="25" priority="32" operator="greaterThan">
      <formula>0</formula>
    </cfRule>
  </conditionalFormatting>
  <conditionalFormatting sqref="Q45:R45 Q48:R49">
    <cfRule type="cellIs" dxfId="24" priority="31" operator="greaterThan">
      <formula>0</formula>
    </cfRule>
  </conditionalFormatting>
  <conditionalFormatting sqref="Q46:R46">
    <cfRule type="cellIs" dxfId="23" priority="30" operator="greaterThan">
      <formula>0</formula>
    </cfRule>
  </conditionalFormatting>
  <conditionalFormatting sqref="Q47:R47">
    <cfRule type="cellIs" dxfId="22" priority="29" operator="greaterThan">
      <formula>0</formula>
    </cfRule>
  </conditionalFormatting>
  <conditionalFormatting sqref="U51:U61">
    <cfRule type="cellIs" dxfId="21" priority="21" operator="greaterThan">
      <formula>0</formula>
    </cfRule>
  </conditionalFormatting>
  <conditionalFormatting sqref="V51:V61">
    <cfRule type="cellIs" dxfId="20" priority="20" operator="greaterThan">
      <formula>0</formula>
    </cfRule>
  </conditionalFormatting>
  <conditionalFormatting sqref="W51:X61">
    <cfRule type="cellIs" dxfId="19" priority="19" operator="greaterThan">
      <formula>0</formula>
    </cfRule>
  </conditionalFormatting>
  <conditionalFormatting sqref="Y51:Y61">
    <cfRule type="cellIs" dxfId="18" priority="18" operator="greaterThan">
      <formula>0</formula>
    </cfRule>
  </conditionalFormatting>
  <conditionalFormatting sqref="Y51:Y61">
    <cfRule type="cellIs" dxfId="17" priority="17" operator="greaterThan">
      <formula>0</formula>
    </cfRule>
  </conditionalFormatting>
  <conditionalFormatting sqref="Q51:Y61">
    <cfRule type="cellIs" dxfId="16" priority="16" operator="greaterThan">
      <formula>0</formula>
    </cfRule>
  </conditionalFormatting>
  <conditionalFormatting sqref="P51:T61">
    <cfRule type="cellIs" dxfId="15" priority="22" operator="greaterThan">
      <formula>0</formula>
    </cfRule>
  </conditionalFormatting>
  <conditionalFormatting sqref="Y21:Y22">
    <cfRule type="cellIs" dxfId="14" priority="10" operator="greaterThan">
      <formula>0</formula>
    </cfRule>
  </conditionalFormatting>
  <conditionalFormatting sqref="Y21:Y22">
    <cfRule type="cellIs" dxfId="13" priority="9" operator="greaterThan">
      <formula>0</formula>
    </cfRule>
  </conditionalFormatting>
  <conditionalFormatting sqref="P21:T22">
    <cfRule type="cellIs" dxfId="12" priority="15" operator="greaterThan">
      <formula>0</formula>
    </cfRule>
  </conditionalFormatting>
  <conditionalFormatting sqref="U21:U22">
    <cfRule type="cellIs" dxfId="11" priority="14" operator="greaterThan">
      <formula>0</formula>
    </cfRule>
  </conditionalFormatting>
  <conditionalFormatting sqref="W21:X22">
    <cfRule type="cellIs" dxfId="10" priority="12" operator="greaterThan">
      <formula>0</formula>
    </cfRule>
  </conditionalFormatting>
  <conditionalFormatting sqref="Y21:Y22">
    <cfRule type="cellIs" dxfId="9" priority="11" operator="greaterThan">
      <formula>0</formula>
    </cfRule>
  </conditionalFormatting>
  <conditionalFormatting sqref="V21:V22">
    <cfRule type="cellIs" dxfId="8" priority="13" operator="greaterThan">
      <formula>0</formula>
    </cfRule>
  </conditionalFormatting>
  <conditionalFormatting sqref="Y33">
    <cfRule type="cellIs" dxfId="7" priority="4" operator="greaterThan">
      <formula>0</formula>
    </cfRule>
  </conditionalFormatting>
  <conditionalFormatting sqref="Y33">
    <cfRule type="cellIs" dxfId="6" priority="3" operator="greaterThan">
      <formula>0</formula>
    </cfRule>
  </conditionalFormatting>
  <conditionalFormatting sqref="Y33">
    <cfRule type="cellIs" dxfId="5" priority="2" operator="greaterThan">
      <formula>0</formula>
    </cfRule>
  </conditionalFormatting>
  <conditionalFormatting sqref="P33 S33:T33">
    <cfRule type="cellIs" dxfId="4" priority="8" operator="greaterThan">
      <formula>0</formula>
    </cfRule>
  </conditionalFormatting>
  <conditionalFormatting sqref="U33">
    <cfRule type="cellIs" dxfId="3" priority="7" operator="greaterThan">
      <formula>0</formula>
    </cfRule>
  </conditionalFormatting>
  <conditionalFormatting sqref="W33:X33">
    <cfRule type="cellIs" dxfId="2" priority="5" operator="greaterThan">
      <formula>0</formula>
    </cfRule>
  </conditionalFormatting>
  <conditionalFormatting sqref="V33">
    <cfRule type="cellIs" dxfId="1" priority="6" operator="greaterThan">
      <formula>0</formula>
    </cfRule>
  </conditionalFormatting>
  <conditionalFormatting sqref="Q33:R33">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 sqref="B3"/>
    </sheetView>
  </sheetViews>
  <sheetFormatPr defaultColWidth="9.1796875" defaultRowHeight="14.5" x14ac:dyDescent="0.35"/>
  <cols>
    <col min="1" max="1" width="9.1796875" style="92"/>
    <col min="2" max="2" width="189.7265625" style="94" customWidth="1"/>
    <col min="3" max="16384" width="9.1796875" style="92"/>
  </cols>
  <sheetData>
    <row r="3" spans="2:2" ht="46" x14ac:dyDescent="0.35">
      <c r="B3" s="93" t="s">
        <v>67</v>
      </c>
    </row>
    <row r="6" spans="2:2" ht="58" x14ac:dyDescent="0.35">
      <c r="B6" s="94" t="s">
        <v>96</v>
      </c>
    </row>
    <row r="7" spans="2:2" x14ac:dyDescent="0.35">
      <c r="B7" s="94" t="s">
        <v>51</v>
      </c>
    </row>
    <row r="8" spans="2:2" ht="29" x14ac:dyDescent="0.35">
      <c r="B8" s="94" t="s">
        <v>78</v>
      </c>
    </row>
    <row r="9" spans="2:2" x14ac:dyDescent="0.35">
      <c r="B9" s="94" t="s">
        <v>49</v>
      </c>
    </row>
    <row r="10" spans="2:2" ht="31" x14ac:dyDescent="0.35">
      <c r="B10" s="94" t="s">
        <v>81</v>
      </c>
    </row>
    <row r="11" spans="2:2" x14ac:dyDescent="0.35">
      <c r="B11" s="94" t="s">
        <v>37</v>
      </c>
    </row>
    <row r="12" spans="2:2" ht="29" x14ac:dyDescent="0.35">
      <c r="B12" s="94" t="s">
        <v>52</v>
      </c>
    </row>
    <row r="13" spans="2:2" x14ac:dyDescent="0.35">
      <c r="B13" s="94" t="s">
        <v>37</v>
      </c>
    </row>
    <row r="14" spans="2:2" x14ac:dyDescent="0.35">
      <c r="B14" s="94" t="s">
        <v>53</v>
      </c>
    </row>
    <row r="15" spans="2:2" x14ac:dyDescent="0.35">
      <c r="B15" s="94" t="s">
        <v>50</v>
      </c>
    </row>
    <row r="16" spans="2:2" ht="29" x14ac:dyDescent="0.35">
      <c r="B16" s="114" t="s">
        <v>77</v>
      </c>
    </row>
    <row r="17" spans="2:2" x14ac:dyDescent="0.35">
      <c r="B17" s="94" t="s">
        <v>37</v>
      </c>
    </row>
    <row r="18" spans="2:2" ht="29" x14ac:dyDescent="0.35">
      <c r="B18" s="94" t="s">
        <v>79</v>
      </c>
    </row>
    <row r="20" spans="2:2" x14ac:dyDescent="0.35">
      <c r="B20" s="94" t="s">
        <v>76</v>
      </c>
    </row>
    <row r="21" spans="2:2" x14ac:dyDescent="0.35">
      <c r="B21" s="94" t="s">
        <v>37</v>
      </c>
    </row>
    <row r="22" spans="2:2" x14ac:dyDescent="0.35">
      <c r="B22" s="94" t="s">
        <v>54</v>
      </c>
    </row>
    <row r="23" spans="2:2" x14ac:dyDescent="0.35">
      <c r="B23" s="94" t="s">
        <v>48</v>
      </c>
    </row>
    <row r="24" spans="2:2" x14ac:dyDescent="0.35">
      <c r="B24" s="94" t="s">
        <v>80</v>
      </c>
    </row>
    <row r="26" spans="2:2" x14ac:dyDescent="0.35">
      <c r="B26" s="94" t="s">
        <v>55</v>
      </c>
    </row>
    <row r="27" spans="2:2" x14ac:dyDescent="0.35">
      <c r="B27" s="94" t="s">
        <v>37</v>
      </c>
    </row>
    <row r="28" spans="2:2" ht="29" x14ac:dyDescent="0.35">
      <c r="B28" s="94" t="s">
        <v>56</v>
      </c>
    </row>
    <row r="29" spans="2:2" x14ac:dyDescent="0.35">
      <c r="B29" s="94" t="s">
        <v>48</v>
      </c>
    </row>
    <row r="30" spans="2:2" x14ac:dyDescent="0.35">
      <c r="B30" s="94" t="s">
        <v>57</v>
      </c>
    </row>
    <row r="32" spans="2:2" x14ac:dyDescent="0.35">
      <c r="B32" s="94" t="s">
        <v>58</v>
      </c>
    </row>
    <row r="33" spans="2:2" x14ac:dyDescent="0.35">
      <c r="B33" s="94" t="s">
        <v>37</v>
      </c>
    </row>
    <row r="34" spans="2:2" ht="29" x14ac:dyDescent="0.35">
      <c r="B34" s="94" t="s">
        <v>59</v>
      </c>
    </row>
    <row r="36" spans="2:2" x14ac:dyDescent="0.35">
      <c r="B36" s="94" t="s">
        <v>60</v>
      </c>
    </row>
    <row r="37" spans="2:2" x14ac:dyDescent="0.35">
      <c r="B37" s="94" t="s">
        <v>61</v>
      </c>
    </row>
    <row r="38" spans="2:2" x14ac:dyDescent="0.35">
      <c r="B38" s="94" t="s">
        <v>62</v>
      </c>
    </row>
    <row r="39" spans="2:2" x14ac:dyDescent="0.35">
      <c r="B39" s="94" t="s">
        <v>37</v>
      </c>
    </row>
    <row r="40" spans="2:2" x14ac:dyDescent="0.35">
      <c r="B40" s="94" t="s">
        <v>63</v>
      </c>
    </row>
    <row r="41" spans="2:2" x14ac:dyDescent="0.35">
      <c r="B41" s="94" t="s">
        <v>37</v>
      </c>
    </row>
    <row r="42" spans="2:2" ht="43.5" x14ac:dyDescent="0.35">
      <c r="B42" s="94" t="s">
        <v>64</v>
      </c>
    </row>
    <row r="43" spans="2:2" x14ac:dyDescent="0.35">
      <c r="B43" s="94" t="s">
        <v>37</v>
      </c>
    </row>
    <row r="44" spans="2:2" x14ac:dyDescent="0.35">
      <c r="B44" s="94" t="s">
        <v>65</v>
      </c>
    </row>
    <row r="45" spans="2:2" x14ac:dyDescent="0.35">
      <c r="B45" s="94" t="s">
        <v>37</v>
      </c>
    </row>
    <row r="46" spans="2:2" ht="29" x14ac:dyDescent="0.35">
      <c r="B46" s="125" t="s">
        <v>97</v>
      </c>
    </row>
    <row r="48" spans="2:2" x14ac:dyDescent="0.35">
      <c r="B48" s="94" t="s">
        <v>66</v>
      </c>
    </row>
  </sheetData>
  <sheetProtection algorithmName="SHA-512" hashValue="WRiWDTfe5KJESFfFJiwqPoMcjHeHCw2Nau5n3iRhNUlvs15Aa04EWH2xLqU1yyw3yrqw1SdZdw3nxziJ4mZV0w==" saltValue="uOJXQO16MNJDFgrzZwu2P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23" sqref="F23"/>
    </sheetView>
  </sheetViews>
  <sheetFormatPr defaultRowHeight="14.5" x14ac:dyDescent="0.35"/>
  <cols>
    <col min="3" max="3" width="36.54296875" bestFit="1" customWidth="1"/>
    <col min="4" max="11" width="13.54296875" bestFit="1" customWidth="1"/>
    <col min="13" max="13" width="127.1796875" customWidth="1"/>
  </cols>
  <sheetData>
    <row r="2" spans="3:12" x14ac:dyDescent="0.35">
      <c r="C2" t="s">
        <v>84</v>
      </c>
    </row>
    <row r="3" spans="3:12" x14ac:dyDescent="0.35">
      <c r="C3" s="110" t="s">
        <v>83</v>
      </c>
    </row>
    <row r="4" spans="3:12" x14ac:dyDescent="0.35">
      <c r="C4" s="110" t="s">
        <v>91</v>
      </c>
    </row>
    <row r="7" spans="3:12" x14ac:dyDescent="0.35">
      <c r="C7" t="s">
        <v>47</v>
      </c>
    </row>
    <row r="9" spans="3:12" x14ac:dyDescent="0.35">
      <c r="C9" s="111"/>
      <c r="D9" s="116" t="s">
        <v>85</v>
      </c>
      <c r="E9" s="116" t="s">
        <v>86</v>
      </c>
      <c r="F9" s="117" t="s">
        <v>87</v>
      </c>
      <c r="G9" s="117" t="s">
        <v>88</v>
      </c>
      <c r="H9" s="117" t="s">
        <v>82</v>
      </c>
      <c r="I9" s="78" t="s">
        <v>68</v>
      </c>
      <c r="J9" s="78" t="s">
        <v>68</v>
      </c>
      <c r="K9" s="78" t="s">
        <v>68</v>
      </c>
      <c r="L9" s="78" t="s">
        <v>68</v>
      </c>
    </row>
    <row r="10" spans="3:12" x14ac:dyDescent="0.35">
      <c r="C10" s="112" t="s">
        <v>74</v>
      </c>
      <c r="D10" s="123">
        <v>6.3</v>
      </c>
      <c r="E10" s="123">
        <v>11.56</v>
      </c>
      <c r="F10" s="124">
        <v>5.0999999999999996</v>
      </c>
      <c r="G10" s="124">
        <v>9.18</v>
      </c>
      <c r="H10" s="124">
        <v>14.280000000000001</v>
      </c>
      <c r="I10" s="78"/>
      <c r="J10" s="78"/>
      <c r="K10" s="78"/>
      <c r="L10" s="78"/>
    </row>
    <row r="11" spans="3:12" x14ac:dyDescent="0.35">
      <c r="C11" s="112" t="s">
        <v>75</v>
      </c>
      <c r="D11" s="123">
        <v>7.34</v>
      </c>
      <c r="E11" s="123">
        <v>12.62</v>
      </c>
      <c r="F11" s="124">
        <v>6.12</v>
      </c>
      <c r="G11" s="124">
        <v>10.199999999999999</v>
      </c>
      <c r="H11" s="124">
        <v>15.3</v>
      </c>
      <c r="I11" s="78"/>
      <c r="J11" s="78"/>
      <c r="K11" s="78"/>
      <c r="L11" s="78"/>
    </row>
    <row r="13" spans="3:12" x14ac:dyDescent="0.35">
      <c r="C13" s="110" t="s">
        <v>40</v>
      </c>
      <c r="D13" s="110"/>
      <c r="E13" s="110"/>
      <c r="F13" s="110" t="s">
        <v>92</v>
      </c>
    </row>
    <row r="14" spans="3:12" x14ac:dyDescent="0.35">
      <c r="C14" s="80" t="s">
        <v>41</v>
      </c>
      <c r="D14" s="110"/>
      <c r="E14" s="110"/>
      <c r="F14" s="110" t="s">
        <v>93</v>
      </c>
    </row>
    <row r="15" spans="3:12" x14ac:dyDescent="0.35">
      <c r="C15" s="110"/>
      <c r="D15" s="110"/>
      <c r="E15" s="110"/>
      <c r="F15" s="110"/>
    </row>
    <row r="16" spans="3:12" x14ac:dyDescent="0.35">
      <c r="C16" s="110" t="s">
        <v>70</v>
      </c>
      <c r="D16" s="110"/>
      <c r="E16" s="110"/>
      <c r="F16" s="110" t="s">
        <v>94</v>
      </c>
    </row>
    <row r="17" spans="3:6" x14ac:dyDescent="0.35">
      <c r="C17" s="110" t="s">
        <v>71</v>
      </c>
      <c r="D17" s="110"/>
      <c r="E17" s="110"/>
      <c r="F17" s="110" t="s">
        <v>95</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cp:lastModifiedBy>
  <cp:lastPrinted>2016-06-14T11:08:32Z</cp:lastPrinted>
  <dcterms:created xsi:type="dcterms:W3CDTF">2015-06-15T13:20:29Z</dcterms:created>
  <dcterms:modified xsi:type="dcterms:W3CDTF">2019-06-21T09:56:44Z</dcterms:modified>
</cp:coreProperties>
</file>