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C:\Users\anthony\Dropbox\After School Club\2020 2021 TEMPLATES\updated 27 july wih class\"/>
    </mc:Choice>
  </mc:AlternateContent>
  <xr:revisionPtr revIDLastSave="0" documentId="8_{1A818CE1-DF63-4151-BCCE-6CA227699C5D}"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6" i="3" l="1"/>
  <c r="U66" i="3"/>
  <c r="Y66" i="3"/>
  <c r="P65" i="3"/>
  <c r="P67" i="3" s="1"/>
  <c r="P66" i="3"/>
  <c r="Q65" i="3"/>
  <c r="Q67" i="3" s="1"/>
  <c r="R65" i="3"/>
  <c r="R66" i="3" s="1"/>
  <c r="S65" i="3"/>
  <c r="S66" i="3" s="1"/>
  <c r="T65" i="3"/>
  <c r="T67" i="3" s="1"/>
  <c r="U65" i="3"/>
  <c r="U67" i="3" s="1"/>
  <c r="V65" i="3"/>
  <c r="V66" i="3" s="1"/>
  <c r="W65" i="3"/>
  <c r="W66" i="3" s="1"/>
  <c r="X65" i="3"/>
  <c r="X66" i="3" s="1"/>
  <c r="Y65" i="3"/>
  <c r="Y67" i="3" s="1"/>
  <c r="O19" i="3"/>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 r="O54" i="3" s="1"/>
  <c r="O55" i="3" s="1"/>
  <c r="O56" i="3" s="1"/>
  <c r="O57" i="3" s="1"/>
  <c r="O58" i="3" s="1"/>
  <c r="O60" i="3" s="1"/>
  <c r="O61" i="3" s="1"/>
  <c r="O62" i="3" s="1"/>
  <c r="O63" i="3" s="1"/>
  <c r="O64" i="3" s="1"/>
  <c r="H71" i="3"/>
  <c r="H74" i="3" s="1"/>
  <c r="H70" i="3"/>
  <c r="F66" i="3"/>
  <c r="F72" i="3" s="1"/>
  <c r="F65" i="3"/>
  <c r="F69" i="3" s="1"/>
  <c r="N7" i="3"/>
  <c r="N6" i="3"/>
  <c r="N5" i="3"/>
  <c r="Q16" i="3"/>
  <c r="I24" i="3"/>
  <c r="R16" i="3"/>
  <c r="S16" i="3"/>
  <c r="T16" i="3"/>
  <c r="U16" i="3"/>
  <c r="V16" i="3"/>
  <c r="W16" i="3"/>
  <c r="X16" i="3"/>
  <c r="P16" i="3"/>
  <c r="H24" i="3" s="1"/>
  <c r="X67" i="3" l="1"/>
  <c r="W67" i="3"/>
  <c r="S67" i="3"/>
  <c r="T66" i="3"/>
  <c r="I65" i="3" s="1"/>
  <c r="J70" i="3" s="1"/>
  <c r="J71" i="3" s="1"/>
  <c r="V67" i="3"/>
  <c r="R67" i="3"/>
  <c r="I66" i="3" s="1"/>
  <c r="J73" i="3" s="1"/>
  <c r="J74" i="3" s="1"/>
</calcChain>
</file>

<file path=xl/sharedStrings.xml><?xml version="1.0" encoding="utf-8"?>
<sst xmlns="http://schemas.openxmlformats.org/spreadsheetml/2006/main" count="150" uniqueCount="92">
  <si>
    <t>Mon</t>
  </si>
  <si>
    <t>Tues</t>
  </si>
  <si>
    <t>Weds</t>
  </si>
  <si>
    <t>Thurs</t>
  </si>
  <si>
    <t>Fri</t>
  </si>
  <si>
    <t>DATE</t>
  </si>
  <si>
    <t>SESSION</t>
  </si>
  <si>
    <t>Childs Name</t>
  </si>
  <si>
    <t>BOX A</t>
  </si>
  <si>
    <t>BOX B</t>
  </si>
  <si>
    <t>BOX C</t>
  </si>
  <si>
    <t>BOX D</t>
  </si>
  <si>
    <t>EXAMPLE</t>
  </si>
  <si>
    <t>Parents Name</t>
  </si>
  <si>
    <t>Contact Number</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</si>
  <si>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</si>
  <si>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</si>
  <si>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</si>
  <si>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</si>
  <si>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</si>
  <si>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</si>
  <si>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</si>
  <si>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</si>
  <si>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</si>
  <si>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</si>
  <si>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</si>
  <si>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</si>
  <si>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</si>
  <si>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</si>
  <si>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</si>
  <si>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</si>
  <si>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</si>
  <si>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</si>
  <si>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</si>
  <si>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</si>
  <si>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</si>
  <si>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</si>
  <si>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</si>
  <si>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</si>
  <si>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</si>
  <si>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</si>
  <si>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</si>
  <si>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</si>
  <si>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</si>
  <si>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</si>
  <si>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</si>
  <si>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</si>
  <si>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</si>
  <si>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</si>
  <si>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</si>
  <si>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</si>
  <si>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</si>
  <si>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</si>
  <si>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</si>
  <si>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</si>
  <si>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</si>
  <si>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</si>
  <si>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</si>
  <si>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</si>
  <si>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</si>
  <si>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</si>
  <si>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</si>
  <si>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</si>
  <si>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</si>
  <si>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</si>
  <si>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</si>
  <si>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</si>
  <si>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</si>
  <si>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</si>
  <si>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</si>
  <si>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</si>
  <si>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</si>
  <si>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</si>
  <si>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</si>
  <si>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</si>
  <si>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</si>
  <si>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</si>
  <si>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</si>
  <si>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</si>
  <si>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15.15 TO 18.00</t>
  </si>
  <si>
    <t>HIGH WYCOMBE C OF E SCHOOL</t>
  </si>
  <si>
    <t>QUACKERS AFTER SCHOOL CLUB AT</t>
  </si>
  <si>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</si>
  <si>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t>21st Aug 2020</t>
  </si>
  <si>
    <t>20th Aug 2020</t>
  </si>
  <si>
    <t>1st Sep 2020</t>
  </si>
  <si>
    <t>1st Oct 2020</t>
  </si>
  <si>
    <t>SEPTEMBER - OCTOBER 2020</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</si>
  <si>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</si>
  <si>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</si>
  <si>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Name of Person making this booking who accepts our T&amp;C's</t>
  </si>
  <si>
    <t>CHILDS SCHOOL YEAR IN SEP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</si>
</sst>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sz val="24"/>
      <color rgb="FFFF0000"/>
      <name val="Calibri"/>
      <family val="2"/>
      <scheme val="minor"/>
    </font>
    <font>
      <sz val="24"/>
      <color rgb="FF7030A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05">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0" fillId="0" borderId="1" xfId="0" applyFont="1" applyBorder="1" applyAlignment="1">
      <alignment horizontal="center" wrapText="1"/>
    </xf>
    <xf numFmtId="8" fontId="0" fillId="0" borderId="1" xfId="0" applyNumberFormat="1" applyFont="1" applyBorder="1" applyAlignment="1">
      <alignment horizontal="center" wrapText="1"/>
    </xf>
    <xf numFmtId="0" fontId="11" fillId="14" borderId="1" xfId="0" applyFont="1" applyFill="1" applyBorder="1" applyAlignment="1" applyProtection="1">
      <alignment horizontal="center" vertical="center"/>
      <protection locked="0"/>
    </xf>
    <xf numFmtId="0" fontId="0" fillId="8" borderId="13" xfId="0" applyFill="1" applyBorder="1" applyAlignment="1" applyProtection="1">
      <alignment horizontal="center"/>
    </xf>
    <xf numFmtId="0" fontId="0" fillId="8" borderId="14" xfId="0" applyFill="1" applyBorder="1" applyAlignment="1" applyProtection="1">
      <alignment horizontal="center"/>
    </xf>
    <xf numFmtId="0" fontId="9" fillId="8" borderId="19" xfId="0" applyFont="1" applyFill="1" applyBorder="1" applyAlignment="1" applyProtection="1">
      <alignment horizontal="left"/>
    </xf>
    <xf numFmtId="0" fontId="14" fillId="8" borderId="0" xfId="0" applyFont="1" applyFill="1" applyBorder="1" applyAlignment="1" applyProtection="1">
      <alignment horizontal="center"/>
    </xf>
    <xf numFmtId="0" fontId="14" fillId="8" borderId="20" xfId="0" applyFont="1" applyFill="1" applyBorder="1" applyAlignment="1" applyProtection="1">
      <alignment horizontal="center"/>
    </xf>
    <xf numFmtId="0" fontId="0" fillId="8" borderId="0" xfId="0" applyFill="1" applyBorder="1" applyAlignment="1" applyProtection="1">
      <alignment horizontal="center"/>
    </xf>
    <xf numFmtId="0" fontId="0" fillId="8" borderId="20" xfId="0" applyFill="1" applyBorder="1" applyAlignment="1" applyProtection="1">
      <alignment horizontal="center"/>
    </xf>
    <xf numFmtId="0" fontId="0" fillId="8" borderId="0" xfId="0" applyFill="1" applyBorder="1" applyAlignment="1" applyProtection="1"/>
    <xf numFmtId="0" fontId="0" fillId="8" borderId="20" xfId="0" applyFill="1" applyBorder="1" applyProtection="1"/>
    <xf numFmtId="0" fontId="23" fillId="8" borderId="0" xfId="0" applyFont="1" applyFill="1" applyBorder="1" applyAlignment="1" applyProtection="1">
      <alignment horizontal="center"/>
    </xf>
    <xf numFmtId="0" fontId="23" fillId="8" borderId="20" xfId="0" applyFont="1" applyFill="1" applyBorder="1" applyAlignment="1" applyProtection="1">
      <alignment horizontal="center"/>
    </xf>
    <xf numFmtId="0" fontId="0" fillId="8" borderId="16" xfId="0" applyFill="1" applyBorder="1" applyAlignment="1" applyProtection="1"/>
    <xf numFmtId="0" fontId="0" fillId="8" borderId="17" xfId="0" applyFill="1" applyBorder="1" applyProtection="1"/>
    <xf numFmtId="0" fontId="37" fillId="0" borderId="0" xfId="0" applyFont="1" applyAlignment="1">
      <alignment wrapText="1"/>
    </xf>
    <xf numFmtId="8" fontId="29" fillId="10" borderId="0" xfId="0" applyNumberFormat="1" applyFont="1" applyFill="1" applyBorder="1" applyProtection="1"/>
    <xf numFmtId="0" fontId="29" fillId="10" borderId="0" xfId="0" applyFont="1" applyFill="1" applyBorder="1" applyProtection="1">
      <protection locked="0"/>
    </xf>
    <xf numFmtId="0" fontId="16" fillId="8" borderId="12" xfId="0" applyFont="1" applyFill="1" applyBorder="1" applyAlignment="1" applyProtection="1">
      <alignment horizontal="center" vertical="center"/>
    </xf>
    <xf numFmtId="0" fontId="0" fillId="8" borderId="13" xfId="0" applyFill="1" applyBorder="1" applyAlignment="1" applyProtection="1">
      <alignment horizontal="center" vertical="center"/>
    </xf>
    <xf numFmtId="0" fontId="0" fillId="8" borderId="14" xfId="0" applyFill="1" applyBorder="1" applyAlignment="1" applyProtection="1">
      <alignment horizontal="center" vertical="center"/>
    </xf>
    <xf numFmtId="0" fontId="24" fillId="8" borderId="19" xfId="0" applyFont="1" applyFill="1" applyBorder="1" applyAlignment="1" applyProtection="1">
      <alignment horizontal="center" wrapText="1"/>
    </xf>
    <xf numFmtId="0" fontId="22" fillId="8" borderId="0" xfId="0" applyFont="1" applyFill="1" applyBorder="1" applyAlignment="1" applyProtection="1">
      <alignment horizontal="center" wrapText="1"/>
    </xf>
    <xf numFmtId="0" fontId="22" fillId="8" borderId="20" xfId="0" applyFont="1" applyFill="1" applyBorder="1" applyAlignment="1" applyProtection="1">
      <alignment horizontal="center" wrapText="1"/>
    </xf>
    <xf numFmtId="0" fontId="22" fillId="8" borderId="15" xfId="0" applyFont="1" applyFill="1" applyBorder="1" applyAlignment="1" applyProtection="1">
      <alignment horizontal="center" wrapText="1"/>
    </xf>
    <xf numFmtId="0" fontId="22" fillId="8" borderId="16" xfId="0" applyFont="1" applyFill="1" applyBorder="1" applyAlignment="1" applyProtection="1">
      <alignment horizontal="center" wrapText="1"/>
    </xf>
    <xf numFmtId="0" fontId="22" fillId="8" borderId="17" xfId="0" applyFont="1" applyFill="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10" borderId="0" xfId="0" applyFont="1" applyFill="1" applyAlignment="1">
      <alignment horizont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cellXfs>
  <cellStyles count="1">
    <cellStyle name="Normal" xfId="0" builtinId="0"/>
  </cellStyles>
  <dxfs count="12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8F8F8"/>
      <color rgb="FFFFFF99"/>
      <color rgb="FF99FF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H42" sqref="H42:J43"/>
    </sheetView>
  </sheetViews>
  <sheetFormatPr defaultColWidth="9.140625"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0" customWidth="1"/>
    <col min="14" max="14" width="18" style="7" customWidth="1"/>
    <col min="15" max="15" width="22.42578125" style="7" customWidth="1"/>
    <col min="16" max="16" width="22.42578125" style="7" bestFit="1" customWidth="1"/>
    <col min="17" max="17" width="22.42578125" style="7" hidden="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22</v>
      </c>
      <c r="CD1" t="s">
        <v>32</v>
      </c>
      <c r="CE1"/>
      <c r="CF1" t="s">
        <v>31</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23</v>
      </c>
      <c r="CD2" t="s">
        <v>33</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0"/>
      <c r="F5" s="4"/>
      <c r="G5" s="4"/>
      <c r="H5" s="4"/>
      <c r="I5" s="33"/>
      <c r="J5" s="34"/>
      <c r="K5" s="34"/>
      <c r="L5" s="34"/>
      <c r="M5" s="62"/>
      <c r="N5" s="63" t="str">
        <f>PRICES!C2</f>
        <v>QUACKERS AFTER SCHOOL CLUB AT</v>
      </c>
      <c r="O5" s="34"/>
      <c r="P5" s="35"/>
      <c r="Q5" s="35"/>
      <c r="R5" s="4"/>
      <c r="S5" s="4"/>
      <c r="T5" s="100"/>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1"/>
      <c r="F6" s="4"/>
      <c r="G6" s="4"/>
      <c r="H6" s="4"/>
      <c r="I6" s="36"/>
      <c r="J6" s="25"/>
      <c r="K6" s="25"/>
      <c r="L6" s="25"/>
      <c r="M6" s="64"/>
      <c r="N6" s="65" t="str">
        <f>PRICES!C3</f>
        <v>HIGH WYCOMBE C OF E SCHOOL</v>
      </c>
      <c r="O6" s="25"/>
      <c r="P6" s="37"/>
      <c r="Q6" s="37"/>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1"/>
      <c r="F7" s="4"/>
      <c r="G7" s="4"/>
      <c r="H7" s="4"/>
      <c r="I7" s="36"/>
      <c r="J7" s="25"/>
      <c r="K7" s="25"/>
      <c r="L7" s="25"/>
      <c r="M7" s="64"/>
      <c r="N7" s="65" t="str">
        <f>PRICES!C4</f>
        <v>SEPTEMBER - OCTOBER 2020</v>
      </c>
      <c r="O7" s="25"/>
      <c r="P7" s="37"/>
      <c r="Q7" s="37"/>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66"/>
      <c r="J8" s="67"/>
      <c r="K8" s="67"/>
      <c r="L8" s="67"/>
      <c r="M8" s="68"/>
      <c r="N8" s="67"/>
      <c r="O8" s="67"/>
      <c r="P8" s="69"/>
      <c r="Q8" s="69"/>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0"/>
      <c r="F10" s="100"/>
      <c r="G10" s="100"/>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13" customHeight="1" thickBot="1" x14ac:dyDescent="0.55000000000000004">
      <c r="A12" s="5"/>
      <c r="B12" s="12"/>
      <c r="C12" s="4"/>
      <c r="D12" s="4"/>
      <c r="E12" s="175" t="s">
        <v>89</v>
      </c>
      <c r="F12" s="176"/>
      <c r="G12" s="176"/>
      <c r="H12" s="176"/>
      <c r="I12" s="176"/>
      <c r="J12" s="176"/>
      <c r="K12" s="176"/>
      <c r="L12" s="176"/>
      <c r="M12" s="176"/>
      <c r="N12" s="176"/>
      <c r="O12" s="176"/>
      <c r="P12" s="176"/>
      <c r="Q12" s="176"/>
      <c r="R12" s="176"/>
      <c r="S12" s="176"/>
      <c r="T12" s="176"/>
      <c r="U12" s="176"/>
      <c r="V12" s="176"/>
      <c r="W12" s="176"/>
      <c r="X12" s="176"/>
      <c r="Y12" s="177"/>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66"/>
      <c r="F15" s="166"/>
      <c r="G15" s="166"/>
      <c r="H15" s="166"/>
      <c r="I15" s="166"/>
      <c r="J15" s="166"/>
      <c r="K15" s="16"/>
      <c r="L15" s="4"/>
      <c r="M15" s="4"/>
      <c r="N15" s="13"/>
      <c r="O15" s="17"/>
      <c r="P15" s="167" t="s">
        <v>6</v>
      </c>
      <c r="Q15" s="168"/>
      <c r="R15" s="168"/>
      <c r="S15" s="169"/>
      <c r="T15" s="169"/>
      <c r="U15" s="169"/>
      <c r="V15" s="169"/>
      <c r="W15" s="170"/>
      <c r="X15" s="170"/>
      <c r="Y15" s="171"/>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72" t="s">
        <v>20</v>
      </c>
      <c r="F16" s="172"/>
      <c r="G16" s="172"/>
      <c r="H16" s="172"/>
      <c r="I16" s="172"/>
      <c r="J16" s="172"/>
      <c r="K16" s="19"/>
      <c r="L16" s="4"/>
      <c r="M16" s="4"/>
      <c r="N16" s="13"/>
      <c r="O16" s="4"/>
      <c r="P16" s="20" t="str">
        <f>PRICES!D9</f>
        <v>15.15 TO 18.00</v>
      </c>
      <c r="Q16" s="20" t="str">
        <f>PRICES!E9</f>
        <v>N/A</v>
      </c>
      <c r="R16" s="20" t="str">
        <f>PRICES!F9</f>
        <v>N/A</v>
      </c>
      <c r="S16" s="20" t="str">
        <f>PRICES!G9</f>
        <v>N/A</v>
      </c>
      <c r="T16" s="20" t="str">
        <f>PRICES!H9</f>
        <v>N/A</v>
      </c>
      <c r="U16" s="20" t="str">
        <f>PRICES!I9</f>
        <v>N/A</v>
      </c>
      <c r="V16" s="20" t="str">
        <f>PRICES!J9</f>
        <v>N/A</v>
      </c>
      <c r="W16" s="20" t="str">
        <f>PRICES!K9</f>
        <v>N/A</v>
      </c>
      <c r="X16" s="20" t="str">
        <f>PRICES!L9</f>
        <v>N/A</v>
      </c>
      <c r="Y16" s="21" t="s">
        <v>18</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73" t="s">
        <v>30</v>
      </c>
      <c r="F17" s="173"/>
      <c r="G17" s="173"/>
      <c r="H17" s="173"/>
      <c r="I17" s="173"/>
      <c r="J17" s="173"/>
      <c r="K17" s="19"/>
      <c r="L17" s="4"/>
      <c r="M17" s="4"/>
      <c r="N17" s="174" t="s">
        <v>5</v>
      </c>
      <c r="O17" s="174"/>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73"/>
      <c r="F18" s="173"/>
      <c r="G18" s="173"/>
      <c r="H18" s="173"/>
      <c r="I18" s="173"/>
      <c r="J18" s="173"/>
      <c r="K18" s="19"/>
      <c r="L18" s="4"/>
      <c r="M18" s="4"/>
      <c r="N18" s="88" t="s">
        <v>0</v>
      </c>
      <c r="O18" s="89">
        <v>44074</v>
      </c>
      <c r="P18" s="108"/>
      <c r="Q18" s="108"/>
      <c r="R18" s="108"/>
      <c r="S18" s="104"/>
      <c r="T18" s="104"/>
      <c r="U18" s="104"/>
      <c r="V18" s="104"/>
      <c r="W18" s="104"/>
      <c r="X18" s="104"/>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61" t="s">
        <v>42</v>
      </c>
      <c r="F19" s="161"/>
      <c r="G19" s="161"/>
      <c r="H19" s="161"/>
      <c r="I19" s="161"/>
      <c r="J19" s="161"/>
      <c r="K19" s="19"/>
      <c r="L19" s="4"/>
      <c r="M19" s="4"/>
      <c r="N19" s="90" t="s">
        <v>1</v>
      </c>
      <c r="O19" s="91">
        <f>O18+1</f>
        <v>44075</v>
      </c>
      <c r="P19" s="108"/>
      <c r="Q19" s="108"/>
      <c r="R19" s="108"/>
      <c r="S19" s="104"/>
      <c r="T19" s="104"/>
      <c r="U19" s="104"/>
      <c r="V19" s="104"/>
      <c r="W19" s="104"/>
      <c r="X19" s="104"/>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61"/>
      <c r="F20" s="161"/>
      <c r="G20" s="161"/>
      <c r="H20" s="161"/>
      <c r="I20" s="161"/>
      <c r="J20" s="161"/>
      <c r="K20" s="19"/>
      <c r="L20" s="4"/>
      <c r="M20" s="4"/>
      <c r="N20" s="92" t="s">
        <v>2</v>
      </c>
      <c r="O20" s="93">
        <f>O19+1</f>
        <v>44076</v>
      </c>
      <c r="P20" s="1"/>
      <c r="Q20" s="108"/>
      <c r="R20" s="108"/>
      <c r="S20" s="104"/>
      <c r="T20" s="104"/>
      <c r="U20" s="104"/>
      <c r="V20" s="104"/>
      <c r="W20" s="104"/>
      <c r="X20" s="104"/>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61"/>
      <c r="F21" s="161"/>
      <c r="G21" s="161"/>
      <c r="H21" s="161"/>
      <c r="I21" s="161"/>
      <c r="J21" s="161"/>
      <c r="K21" s="19"/>
      <c r="L21" s="4"/>
      <c r="M21" s="4"/>
      <c r="N21" s="94" t="s">
        <v>3</v>
      </c>
      <c r="O21" s="95">
        <f>O20+1</f>
        <v>44077</v>
      </c>
      <c r="P21" s="1"/>
      <c r="Q21" s="108"/>
      <c r="R21" s="108"/>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61"/>
      <c r="F22" s="161"/>
      <c r="G22" s="161"/>
      <c r="H22" s="161"/>
      <c r="I22" s="161"/>
      <c r="J22" s="161"/>
      <c r="K22" s="19"/>
      <c r="L22" s="4"/>
      <c r="M22" s="4"/>
      <c r="N22" s="96" t="s">
        <v>4</v>
      </c>
      <c r="O22" s="97">
        <f>O21+1</f>
        <v>44078</v>
      </c>
      <c r="P22" s="1"/>
      <c r="Q22" s="108"/>
      <c r="R22" s="108"/>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62" t="s">
        <v>12</v>
      </c>
      <c r="F23" s="162"/>
      <c r="G23" s="52"/>
      <c r="H23" s="164" t="s">
        <v>6</v>
      </c>
      <c r="I23" s="165"/>
      <c r="J23" s="53"/>
      <c r="K23" s="19"/>
      <c r="L23" s="4"/>
      <c r="M23" s="4"/>
      <c r="N23" s="98"/>
      <c r="O23" s="99"/>
      <c r="P23" s="2"/>
      <c r="Q23" s="2"/>
      <c r="R23" s="2"/>
      <c r="S23" s="2"/>
      <c r="T23" s="2"/>
      <c r="U23" s="2"/>
      <c r="V23" s="2"/>
      <c r="W23" s="2"/>
      <c r="X23" s="2"/>
      <c r="Y23" s="51"/>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62"/>
      <c r="F24" s="162"/>
      <c r="G24" s="56"/>
      <c r="H24" s="23" t="str">
        <f>P16</f>
        <v>15.15 TO 18.00</v>
      </c>
      <c r="I24" s="23" t="str">
        <f t="shared" ref="I24" si="0">Q16</f>
        <v>N/A</v>
      </c>
      <c r="J24" s="54"/>
      <c r="K24" s="19"/>
      <c r="L24" s="4"/>
      <c r="M24" s="4"/>
      <c r="N24" s="88" t="s">
        <v>0</v>
      </c>
      <c r="O24" s="89">
        <f>O22+3</f>
        <v>44081</v>
      </c>
      <c r="P24" s="1"/>
      <c r="Q24" s="108"/>
      <c r="R24" s="108"/>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58"/>
      <c r="I25" s="59"/>
      <c r="J25" s="28"/>
      <c r="K25" s="19"/>
      <c r="L25" s="4"/>
      <c r="M25" s="4"/>
      <c r="N25" s="90" t="s">
        <v>1</v>
      </c>
      <c r="O25" s="91">
        <f>O24+1</f>
        <v>44082</v>
      </c>
      <c r="P25" s="1"/>
      <c r="Q25" s="108"/>
      <c r="R25" s="108"/>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57">
        <v>42849</v>
      </c>
      <c r="H26" s="27">
        <v>1</v>
      </c>
      <c r="I26" s="27"/>
      <c r="J26" s="55"/>
      <c r="K26" s="19"/>
      <c r="L26" s="4"/>
      <c r="M26" s="4"/>
      <c r="N26" s="92" t="s">
        <v>2</v>
      </c>
      <c r="O26" s="93">
        <f>O25+1</f>
        <v>44083</v>
      </c>
      <c r="P26" s="1"/>
      <c r="Q26" s="108"/>
      <c r="R26" s="108"/>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94" t="s">
        <v>3</v>
      </c>
      <c r="O27" s="95">
        <f>O26+1</f>
        <v>44084</v>
      </c>
      <c r="P27" s="1"/>
      <c r="Q27" s="108"/>
      <c r="R27" s="108"/>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63" t="s">
        <v>70</v>
      </c>
      <c r="F28" s="163"/>
      <c r="G28" s="163"/>
      <c r="H28" s="163"/>
      <c r="I28" s="163"/>
      <c r="J28" s="163"/>
      <c r="K28" s="19"/>
      <c r="L28" s="4"/>
      <c r="M28" s="4"/>
      <c r="N28" s="96" t="s">
        <v>4</v>
      </c>
      <c r="O28" s="97">
        <f>O27+1</f>
        <v>44085</v>
      </c>
      <c r="P28" s="1"/>
      <c r="Q28" s="108"/>
      <c r="R28" s="108"/>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63"/>
      <c r="F29" s="163"/>
      <c r="G29" s="163"/>
      <c r="H29" s="163"/>
      <c r="I29" s="163"/>
      <c r="J29" s="163"/>
      <c r="K29" s="19"/>
      <c r="L29" s="4"/>
      <c r="M29" s="4"/>
      <c r="N29" s="98"/>
      <c r="O29" s="99"/>
      <c r="P29" s="2"/>
      <c r="Q29" s="2"/>
      <c r="R29" s="2"/>
      <c r="S29" s="2"/>
      <c r="T29" s="2"/>
      <c r="U29" s="2"/>
      <c r="V29" s="2"/>
      <c r="W29" s="2"/>
      <c r="X29" s="2"/>
      <c r="Y29" s="51"/>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63"/>
      <c r="F30" s="163"/>
      <c r="G30" s="163"/>
      <c r="H30" s="163"/>
      <c r="I30" s="163"/>
      <c r="J30" s="163"/>
      <c r="K30" s="19"/>
      <c r="L30" s="4"/>
      <c r="M30" s="4"/>
      <c r="N30" s="88" t="s">
        <v>0</v>
      </c>
      <c r="O30" s="89">
        <f>O28+3</f>
        <v>44088</v>
      </c>
      <c r="P30" s="1"/>
      <c r="Q30" s="108"/>
      <c r="R30" s="108"/>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63" t="s">
        <v>67</v>
      </c>
      <c r="F31" s="163"/>
      <c r="G31" s="163"/>
      <c r="H31" s="163"/>
      <c r="I31" s="163"/>
      <c r="J31" s="163"/>
      <c r="K31" s="19"/>
      <c r="L31" s="4"/>
      <c r="M31" s="4"/>
      <c r="N31" s="90" t="s">
        <v>1</v>
      </c>
      <c r="O31" s="91">
        <f>O30+1</f>
        <v>44089</v>
      </c>
      <c r="P31" s="1"/>
      <c r="Q31" s="108"/>
      <c r="R31" s="108"/>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94" t="s">
        <v>25</v>
      </c>
      <c r="F32" s="194"/>
      <c r="G32" s="194"/>
      <c r="H32" s="194"/>
      <c r="I32" s="194"/>
      <c r="J32" s="194"/>
      <c r="K32" s="19"/>
      <c r="L32" s="4"/>
      <c r="M32" s="4"/>
      <c r="N32" s="92" t="s">
        <v>2</v>
      </c>
      <c r="O32" s="93">
        <f>O31+1</f>
        <v>44090</v>
      </c>
      <c r="P32" s="1"/>
      <c r="Q32" s="108"/>
      <c r="R32" s="108"/>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94"/>
      <c r="F33" s="194"/>
      <c r="G33" s="194"/>
      <c r="H33" s="194"/>
      <c r="I33" s="194"/>
      <c r="J33" s="194"/>
      <c r="K33" s="19"/>
      <c r="L33" s="4"/>
      <c r="M33" s="4"/>
      <c r="N33" s="94" t="s">
        <v>3</v>
      </c>
      <c r="O33" s="95">
        <f>O32+1</f>
        <v>44091</v>
      </c>
      <c r="P33" s="1"/>
      <c r="Q33" s="108"/>
      <c r="R33" s="108"/>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94"/>
      <c r="F34" s="194"/>
      <c r="G34" s="194"/>
      <c r="H34" s="194"/>
      <c r="I34" s="194"/>
      <c r="J34" s="194"/>
      <c r="K34" s="19"/>
      <c r="L34" s="4"/>
      <c r="M34" s="4"/>
      <c r="N34" s="96" t="s">
        <v>4</v>
      </c>
      <c r="O34" s="97">
        <f>O33+1</f>
        <v>44092</v>
      </c>
      <c r="P34" s="1"/>
      <c r="Q34" s="108"/>
      <c r="R34" s="108"/>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94" t="s">
        <v>34</v>
      </c>
      <c r="F35" s="194"/>
      <c r="G35" s="194"/>
      <c r="H35" s="194"/>
      <c r="I35" s="194"/>
      <c r="J35" s="194"/>
      <c r="K35" s="19"/>
      <c r="L35" s="4"/>
      <c r="M35" s="4"/>
      <c r="N35" s="98"/>
      <c r="O35" s="99"/>
      <c r="P35" s="2"/>
      <c r="Q35" s="2"/>
      <c r="R35" s="2"/>
      <c r="S35" s="2"/>
      <c r="T35" s="2"/>
      <c r="U35" s="2"/>
      <c r="V35" s="2"/>
      <c r="W35" s="2"/>
      <c r="X35" s="2"/>
      <c r="Y35" s="51"/>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94"/>
      <c r="F36" s="194"/>
      <c r="G36" s="194"/>
      <c r="H36" s="194"/>
      <c r="I36" s="194"/>
      <c r="J36" s="194"/>
      <c r="K36" s="19"/>
      <c r="L36" s="4"/>
      <c r="M36" s="4"/>
      <c r="N36" s="88" t="s">
        <v>0</v>
      </c>
      <c r="O36" s="89">
        <f>O34+3</f>
        <v>44095</v>
      </c>
      <c r="P36" s="1"/>
      <c r="Q36" s="108"/>
      <c r="R36" s="108"/>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94"/>
      <c r="F37" s="194"/>
      <c r="G37" s="194"/>
      <c r="H37" s="194"/>
      <c r="I37" s="194"/>
      <c r="J37" s="194"/>
      <c r="K37" s="19"/>
      <c r="L37" s="4"/>
      <c r="M37" s="4"/>
      <c r="N37" s="90" t="s">
        <v>1</v>
      </c>
      <c r="O37" s="91">
        <f>O36+1</f>
        <v>44096</v>
      </c>
      <c r="P37" s="1"/>
      <c r="Q37" s="108"/>
      <c r="R37" s="108"/>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2" t="s">
        <v>2</v>
      </c>
      <c r="O38" s="93">
        <f>O37+1</f>
        <v>44097</v>
      </c>
      <c r="P38" s="1"/>
      <c r="Q38" s="108"/>
      <c r="R38" s="108"/>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94" t="s">
        <v>3</v>
      </c>
      <c r="O39" s="95">
        <f>O38+1</f>
        <v>44098</v>
      </c>
      <c r="P39" s="1"/>
      <c r="Q39" s="108"/>
      <c r="R39" s="108"/>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96" t="s">
        <v>4</v>
      </c>
      <c r="O40" s="97">
        <f>O39+1</f>
        <v>44099</v>
      </c>
      <c r="P40" s="1"/>
      <c r="Q40" s="108"/>
      <c r="R40" s="108"/>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98"/>
      <c r="O41" s="99"/>
      <c r="P41" s="2"/>
      <c r="Q41" s="2"/>
      <c r="R41" s="2"/>
      <c r="S41" s="2"/>
      <c r="T41" s="2"/>
      <c r="U41" s="2"/>
      <c r="V41" s="2"/>
      <c r="W41" s="2"/>
      <c r="X41" s="2"/>
      <c r="Y41" s="51"/>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95" t="s">
        <v>7</v>
      </c>
      <c r="F42" s="196"/>
      <c r="G42" s="197"/>
      <c r="H42" s="183" t="s">
        <v>8</v>
      </c>
      <c r="I42" s="184"/>
      <c r="J42" s="185"/>
      <c r="K42" s="4"/>
      <c r="L42" s="4"/>
      <c r="M42" s="4"/>
      <c r="N42" s="88" t="s">
        <v>0</v>
      </c>
      <c r="O42" s="89">
        <f>O40+3</f>
        <v>44102</v>
      </c>
      <c r="P42" s="1"/>
      <c r="Q42" s="108"/>
      <c r="R42" s="108"/>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98"/>
      <c r="F43" s="199"/>
      <c r="G43" s="200"/>
      <c r="H43" s="186"/>
      <c r="I43" s="187"/>
      <c r="J43" s="188"/>
      <c r="K43" s="4"/>
      <c r="L43" s="4"/>
      <c r="M43" s="4"/>
      <c r="N43" s="90" t="s">
        <v>1</v>
      </c>
      <c r="O43" s="91">
        <f>O42+1</f>
        <v>44103</v>
      </c>
      <c r="P43" s="1"/>
      <c r="Q43" s="108"/>
      <c r="R43" s="108"/>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201"/>
      <c r="F44" s="201"/>
      <c r="G44" s="201"/>
      <c r="H44" s="4"/>
      <c r="I44" s="4"/>
      <c r="J44" s="4"/>
      <c r="K44" s="4"/>
      <c r="L44" s="4"/>
      <c r="M44" s="4"/>
      <c r="N44" s="92" t="s">
        <v>2</v>
      </c>
      <c r="O44" s="93">
        <f>O43+1</f>
        <v>44104</v>
      </c>
      <c r="P44" s="1"/>
      <c r="Q44" s="108"/>
      <c r="R44" s="108"/>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95" t="s">
        <v>91</v>
      </c>
      <c r="F45" s="196"/>
      <c r="G45" s="202"/>
      <c r="H45" s="183" t="s">
        <v>9</v>
      </c>
      <c r="I45" s="184"/>
      <c r="J45" s="185"/>
      <c r="K45" s="4"/>
      <c r="L45" s="4"/>
      <c r="M45" s="4"/>
      <c r="N45" s="94" t="s">
        <v>3</v>
      </c>
      <c r="O45" s="95">
        <f>O44+1</f>
        <v>44105</v>
      </c>
      <c r="P45" s="1"/>
      <c r="Q45" s="108"/>
      <c r="R45" s="108"/>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203"/>
      <c r="F46" s="204"/>
      <c r="G46" s="204"/>
      <c r="H46" s="186"/>
      <c r="I46" s="187"/>
      <c r="J46" s="188"/>
      <c r="K46" s="4"/>
      <c r="L46" s="4"/>
      <c r="M46" s="4"/>
      <c r="N46" s="96" t="s">
        <v>4</v>
      </c>
      <c r="O46" s="97">
        <f>O45+1</f>
        <v>44106</v>
      </c>
      <c r="P46" s="1"/>
      <c r="Q46" s="108"/>
      <c r="R46" s="108"/>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201"/>
      <c r="F47" s="201"/>
      <c r="G47" s="201"/>
      <c r="H47" s="4"/>
      <c r="I47" s="4"/>
      <c r="J47" s="4"/>
      <c r="K47" s="4"/>
      <c r="L47" s="4"/>
      <c r="M47" s="4"/>
      <c r="N47" s="98"/>
      <c r="O47" s="99"/>
      <c r="P47" s="2"/>
      <c r="Q47" s="2"/>
      <c r="R47" s="2"/>
      <c r="S47" s="2"/>
      <c r="T47" s="2"/>
      <c r="U47" s="2"/>
      <c r="V47" s="2"/>
      <c r="W47" s="2"/>
      <c r="X47" s="2"/>
      <c r="Y47" s="51"/>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95" t="s">
        <v>13</v>
      </c>
      <c r="F48" s="196"/>
      <c r="G48" s="202"/>
      <c r="H48" s="183" t="s">
        <v>10</v>
      </c>
      <c r="I48" s="184"/>
      <c r="J48" s="185"/>
      <c r="K48" s="4"/>
      <c r="L48" s="4"/>
      <c r="M48" s="4"/>
      <c r="N48" s="88" t="s">
        <v>0</v>
      </c>
      <c r="O48" s="89">
        <f>O46+3</f>
        <v>44109</v>
      </c>
      <c r="P48" s="1"/>
      <c r="Q48" s="108"/>
      <c r="R48" s="108"/>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203"/>
      <c r="F49" s="204"/>
      <c r="G49" s="204"/>
      <c r="H49" s="186"/>
      <c r="I49" s="187"/>
      <c r="J49" s="188"/>
      <c r="K49" s="4"/>
      <c r="L49" s="4"/>
      <c r="M49" s="4"/>
      <c r="N49" s="90" t="s">
        <v>1</v>
      </c>
      <c r="O49" s="91">
        <f>O48+1</f>
        <v>44110</v>
      </c>
      <c r="P49" s="1"/>
      <c r="Q49" s="108"/>
      <c r="R49" s="108"/>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201"/>
      <c r="F50" s="201"/>
      <c r="G50" s="201"/>
      <c r="H50" s="4"/>
      <c r="I50" s="4"/>
      <c r="J50" s="4"/>
      <c r="K50" s="4"/>
      <c r="L50" s="4"/>
      <c r="M50" s="4"/>
      <c r="N50" s="92" t="s">
        <v>2</v>
      </c>
      <c r="O50" s="93">
        <f>O49+1</f>
        <v>44111</v>
      </c>
      <c r="P50" s="1"/>
      <c r="Q50" s="108"/>
      <c r="R50" s="108"/>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95" t="s">
        <v>14</v>
      </c>
      <c r="F51" s="196"/>
      <c r="G51" s="202"/>
      <c r="H51" s="183" t="s">
        <v>11</v>
      </c>
      <c r="I51" s="184"/>
      <c r="J51" s="185"/>
      <c r="K51" s="4"/>
      <c r="L51" s="4"/>
      <c r="M51" s="4"/>
      <c r="N51" s="94" t="s">
        <v>3</v>
      </c>
      <c r="O51" s="95">
        <f>O50+1</f>
        <v>44112</v>
      </c>
      <c r="P51" s="1"/>
      <c r="Q51" s="108"/>
      <c r="R51" s="108"/>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203"/>
      <c r="F52" s="204"/>
      <c r="G52" s="204"/>
      <c r="H52" s="186"/>
      <c r="I52" s="187"/>
      <c r="J52" s="188"/>
      <c r="K52" s="4"/>
      <c r="L52" s="4"/>
      <c r="M52" s="4"/>
      <c r="N52" s="96" t="s">
        <v>4</v>
      </c>
      <c r="O52" s="97">
        <f>O51+1</f>
        <v>44113</v>
      </c>
      <c r="P52" s="1"/>
      <c r="Q52" s="108"/>
      <c r="R52" s="108"/>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98"/>
      <c r="O53" s="99"/>
      <c r="P53" s="2"/>
      <c r="Q53" s="2"/>
      <c r="R53" s="2"/>
      <c r="S53" s="2"/>
      <c r="T53" s="2"/>
      <c r="U53" s="2"/>
      <c r="V53" s="2"/>
      <c r="W53" s="2"/>
      <c r="X53" s="2"/>
      <c r="Y53" s="51"/>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89" t="s">
        <v>90</v>
      </c>
      <c r="F54" s="190"/>
      <c r="G54" s="191"/>
      <c r="H54" s="183" t="s">
        <v>16</v>
      </c>
      <c r="I54" s="184"/>
      <c r="J54" s="185"/>
      <c r="K54" s="4"/>
      <c r="L54" s="4"/>
      <c r="M54" s="4"/>
      <c r="N54" s="88" t="s">
        <v>0</v>
      </c>
      <c r="O54" s="89">
        <f>O52+3</f>
        <v>44116</v>
      </c>
      <c r="P54" s="1"/>
      <c r="Q54" s="108"/>
      <c r="R54" s="108"/>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50.25" customHeight="1" thickBot="1" x14ac:dyDescent="0.3">
      <c r="A55" s="5"/>
      <c r="B55" s="12"/>
      <c r="C55" s="4"/>
      <c r="D55" s="4"/>
      <c r="E55" s="192"/>
      <c r="F55" s="193"/>
      <c r="G55" s="193"/>
      <c r="H55" s="186"/>
      <c r="I55" s="187"/>
      <c r="J55" s="188"/>
      <c r="K55" s="4"/>
      <c r="L55" s="4"/>
      <c r="M55" s="4"/>
      <c r="N55" s="90" t="s">
        <v>1</v>
      </c>
      <c r="O55" s="91">
        <f>O54+1</f>
        <v>44117</v>
      </c>
      <c r="P55" s="1"/>
      <c r="Q55" s="108"/>
      <c r="R55" s="108"/>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2" t="s">
        <v>2</v>
      </c>
      <c r="O56" s="93">
        <f>O55+1</f>
        <v>44118</v>
      </c>
      <c r="P56" s="1"/>
      <c r="Q56" s="108"/>
      <c r="R56" s="108"/>
      <c r="S56" s="1"/>
      <c r="T56" s="1"/>
      <c r="U56" s="1"/>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78" t="s">
        <v>21</v>
      </c>
      <c r="F57" s="179"/>
      <c r="G57" s="180"/>
      <c r="H57" s="183" t="s">
        <v>17</v>
      </c>
      <c r="I57" s="184"/>
      <c r="J57" s="185"/>
      <c r="K57" s="4"/>
      <c r="L57" s="4"/>
      <c r="M57" s="4"/>
      <c r="N57" s="94" t="s">
        <v>3</v>
      </c>
      <c r="O57" s="95">
        <f>O56+1</f>
        <v>44119</v>
      </c>
      <c r="P57" s="1"/>
      <c r="Q57" s="108"/>
      <c r="R57" s="108"/>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81"/>
      <c r="F58" s="182"/>
      <c r="G58" s="182"/>
      <c r="H58" s="186"/>
      <c r="I58" s="187"/>
      <c r="J58" s="188"/>
      <c r="K58" s="4"/>
      <c r="L58" s="4"/>
      <c r="M58" s="4"/>
      <c r="N58" s="96" t="s">
        <v>4</v>
      </c>
      <c r="O58" s="97">
        <f>O57+1</f>
        <v>44120</v>
      </c>
      <c r="P58" s="1"/>
      <c r="Q58" s="108"/>
      <c r="R58" s="108"/>
      <c r="S58" s="1"/>
      <c r="T58" s="1"/>
      <c r="U58" s="1"/>
      <c r="V58" s="1"/>
      <c r="W58" s="1"/>
      <c r="X58" s="1"/>
      <c r="Y58" s="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1"/>
      <c r="O59" s="51"/>
      <c r="P59" s="51"/>
      <c r="Q59" s="51"/>
      <c r="R59" s="51"/>
      <c r="S59" s="51"/>
      <c r="T59" s="51"/>
      <c r="U59" s="51"/>
      <c r="V59" s="51"/>
      <c r="W59" s="51"/>
      <c r="X59" s="51"/>
      <c r="Y59" s="51"/>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88" t="s">
        <v>0</v>
      </c>
      <c r="O60" s="89">
        <f>O58+3</f>
        <v>44123</v>
      </c>
      <c r="P60" s="1"/>
      <c r="Q60" s="108"/>
      <c r="R60" s="108"/>
      <c r="S60" s="1"/>
      <c r="T60" s="1"/>
      <c r="U60" s="1"/>
      <c r="V60" s="1"/>
      <c r="W60" s="1"/>
      <c r="X60" s="1"/>
      <c r="Y60" s="3"/>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90" t="s">
        <v>1</v>
      </c>
      <c r="O61" s="91">
        <f>O60+1</f>
        <v>44124</v>
      </c>
      <c r="P61" s="1"/>
      <c r="Q61" s="108"/>
      <c r="R61" s="108"/>
      <c r="S61" s="1"/>
      <c r="T61" s="1"/>
      <c r="U61" s="1"/>
      <c r="V61" s="1"/>
      <c r="W61" s="1"/>
      <c r="X61" s="1"/>
      <c r="Y61" s="3"/>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92" t="s">
        <v>2</v>
      </c>
      <c r="O62" s="93">
        <f>O61+1</f>
        <v>44125</v>
      </c>
      <c r="P62" s="1"/>
      <c r="Q62" s="108"/>
      <c r="R62" s="108"/>
      <c r="S62" s="1"/>
      <c r="T62" s="1"/>
      <c r="U62" s="1"/>
      <c r="V62" s="1"/>
      <c r="W62" s="1"/>
      <c r="X62" s="1"/>
      <c r="Y62" s="3"/>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25">
      <c r="A63" s="5"/>
      <c r="B63" s="12"/>
      <c r="C63" s="4"/>
      <c r="D63" s="4"/>
      <c r="E63" s="140" t="s">
        <v>43</v>
      </c>
      <c r="F63" s="141"/>
      <c r="G63" s="141"/>
      <c r="H63" s="141"/>
      <c r="I63" s="142"/>
      <c r="J63" s="142"/>
      <c r="K63" s="143"/>
      <c r="L63" s="4"/>
      <c r="M63" s="4"/>
      <c r="N63" s="94" t="s">
        <v>3</v>
      </c>
      <c r="O63" s="95">
        <f>O62+1</f>
        <v>44126</v>
      </c>
      <c r="P63" s="1"/>
      <c r="Q63" s="108"/>
      <c r="R63" s="108"/>
      <c r="S63" s="1"/>
      <c r="T63" s="1"/>
      <c r="U63" s="1"/>
      <c r="V63" s="1"/>
      <c r="W63" s="1"/>
      <c r="X63" s="1"/>
      <c r="Y63" s="3"/>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44"/>
      <c r="F64" s="145"/>
      <c r="G64" s="145"/>
      <c r="H64" s="145"/>
      <c r="I64" s="146"/>
      <c r="J64" s="146"/>
      <c r="K64" s="147"/>
      <c r="L64" s="4"/>
      <c r="M64" s="4"/>
      <c r="N64" s="96" t="s">
        <v>4</v>
      </c>
      <c r="O64" s="97">
        <f>O63+1</f>
        <v>44127</v>
      </c>
      <c r="P64" s="1"/>
      <c r="Q64" s="108"/>
      <c r="R64" s="108"/>
      <c r="S64" s="1"/>
      <c r="T64" s="1"/>
      <c r="U64" s="1"/>
      <c r="V64" s="1"/>
      <c r="W64" s="1"/>
      <c r="X64" s="1"/>
      <c r="Y64" s="3"/>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74" t="s">
        <v>37</v>
      </c>
      <c r="F65" s="70" t="str">
        <f>PRICES!D13</f>
        <v>21st Aug 2020</v>
      </c>
      <c r="G65" s="70"/>
      <c r="H65" s="71"/>
      <c r="I65" s="137">
        <f>SUM(P66:X66)</f>
        <v>0</v>
      </c>
      <c r="J65" s="138"/>
      <c r="K65" s="139"/>
      <c r="L65" s="4"/>
      <c r="M65" s="4"/>
      <c r="N65" s="51"/>
      <c r="O65" s="51"/>
      <c r="P65" s="124">
        <f>SUM(P18:P64)</f>
        <v>0</v>
      </c>
      <c r="Q65" s="124">
        <f t="shared" ref="Q65:Y65" si="1">SUM(Q18:Q64)</f>
        <v>0</v>
      </c>
      <c r="R65" s="124">
        <f t="shared" si="1"/>
        <v>0</v>
      </c>
      <c r="S65" s="124">
        <f t="shared" si="1"/>
        <v>0</v>
      </c>
      <c r="T65" s="124">
        <f t="shared" si="1"/>
        <v>0</v>
      </c>
      <c r="U65" s="124">
        <f t="shared" si="1"/>
        <v>0</v>
      </c>
      <c r="V65" s="124">
        <f t="shared" si="1"/>
        <v>0</v>
      </c>
      <c r="W65" s="124">
        <f t="shared" si="1"/>
        <v>0</v>
      </c>
      <c r="X65" s="124">
        <f t="shared" si="1"/>
        <v>0</v>
      </c>
      <c r="Y65" s="124">
        <f t="shared" si="1"/>
        <v>0</v>
      </c>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75" t="s">
        <v>36</v>
      </c>
      <c r="F66" s="76" t="str">
        <f>PRICES!D14</f>
        <v>20th Aug 2020</v>
      </c>
      <c r="G66" s="76"/>
      <c r="H66" s="77"/>
      <c r="I66" s="134">
        <f>SUM(P67:X67)</f>
        <v>0</v>
      </c>
      <c r="J66" s="135"/>
      <c r="K66" s="136"/>
      <c r="L66" s="4"/>
      <c r="M66" s="4"/>
      <c r="N66" s="4"/>
      <c r="O66" s="4"/>
      <c r="P66" s="123">
        <f>P65*PRICES!D10</f>
        <v>0</v>
      </c>
      <c r="Q66" s="123">
        <f>Q65*PRICES!E10</f>
        <v>0</v>
      </c>
      <c r="R66" s="123">
        <f>R65*PRICES!F10</f>
        <v>0</v>
      </c>
      <c r="S66" s="123">
        <f>S65*PRICES!G10</f>
        <v>0</v>
      </c>
      <c r="T66" s="123">
        <f>T65*PRICES!H10</f>
        <v>0</v>
      </c>
      <c r="U66" s="123">
        <f>U65*PRICES!I10</f>
        <v>0</v>
      </c>
      <c r="V66" s="123">
        <f>V65*PRICES!J10</f>
        <v>0</v>
      </c>
      <c r="W66" s="123">
        <f>W65*PRICES!K10</f>
        <v>0</v>
      </c>
      <c r="X66" s="123">
        <f>X65*PRICES!L10</f>
        <v>0</v>
      </c>
      <c r="Y66" s="123">
        <f>Y65*PRICES!M10</f>
        <v>0</v>
      </c>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3"/>
      <c r="F67" s="43"/>
      <c r="G67" s="43"/>
      <c r="H67" s="43"/>
      <c r="I67" s="44"/>
      <c r="J67" s="44"/>
      <c r="K67" s="44"/>
      <c r="L67" s="4"/>
      <c r="M67" s="4"/>
      <c r="N67" s="4"/>
      <c r="O67" s="4"/>
      <c r="P67" s="123">
        <f>P65*PRICES!D11</f>
        <v>0</v>
      </c>
      <c r="Q67" s="123">
        <f>Q65*PRICES!E11</f>
        <v>0</v>
      </c>
      <c r="R67" s="123">
        <f>R65*PRICES!F11</f>
        <v>0</v>
      </c>
      <c r="S67" s="123">
        <f>S65*PRICES!G11</f>
        <v>0</v>
      </c>
      <c r="T67" s="123">
        <f>T65*PRICES!H11</f>
        <v>0</v>
      </c>
      <c r="U67" s="123">
        <f>U65*PRICES!I11</f>
        <v>0</v>
      </c>
      <c r="V67" s="123">
        <f>V65*PRICES!J11</f>
        <v>0</v>
      </c>
      <c r="W67" s="123">
        <f>W65*PRICES!K11</f>
        <v>0</v>
      </c>
      <c r="X67" s="123">
        <f>X65*PRICES!L11</f>
        <v>0</v>
      </c>
      <c r="Y67" s="123">
        <f>Y65*PRICES!M11</f>
        <v>0</v>
      </c>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2" customFormat="1" ht="50.1" customHeight="1" thickBot="1" x14ac:dyDescent="0.3">
      <c r="A68" s="38"/>
      <c r="B68" s="39"/>
      <c r="C68" s="4"/>
      <c r="D68" s="4"/>
      <c r="E68" s="140" t="s">
        <v>44</v>
      </c>
      <c r="F68" s="141"/>
      <c r="G68" s="141"/>
      <c r="H68" s="141"/>
      <c r="I68" s="142"/>
      <c r="J68" s="142"/>
      <c r="K68" s="143"/>
      <c r="L68" s="4"/>
      <c r="M68" s="40"/>
      <c r="N68" s="125" t="s">
        <v>15</v>
      </c>
      <c r="O68" s="126"/>
      <c r="P68" s="126"/>
      <c r="Q68" s="127"/>
      <c r="R68" s="109"/>
      <c r="S68" s="109"/>
      <c r="T68" s="109"/>
      <c r="U68" s="109"/>
      <c r="V68" s="109"/>
      <c r="W68" s="109"/>
      <c r="X68" s="109"/>
      <c r="Y68" s="110"/>
      <c r="Z68" s="41"/>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row>
    <row r="69" spans="1:57" s="42" customFormat="1" ht="50.1" customHeight="1" x14ac:dyDescent="0.7">
      <c r="A69" s="38"/>
      <c r="B69" s="39"/>
      <c r="C69" s="4"/>
      <c r="D69" s="4"/>
      <c r="E69" s="78" t="s">
        <v>37</v>
      </c>
      <c r="F69" s="79" t="str">
        <f>F65</f>
        <v>21st Aug 2020</v>
      </c>
      <c r="G69" s="80"/>
      <c r="H69" s="81"/>
      <c r="I69" s="81"/>
      <c r="J69" s="81"/>
      <c r="K69" s="82"/>
      <c r="L69" s="4"/>
      <c r="M69" s="40"/>
      <c r="N69" s="111" t="s">
        <v>27</v>
      </c>
      <c r="O69" s="112"/>
      <c r="P69" s="112"/>
      <c r="Q69" s="113"/>
      <c r="R69" s="114"/>
      <c r="S69" s="114"/>
      <c r="T69" s="114"/>
      <c r="U69" s="114"/>
      <c r="V69" s="114"/>
      <c r="W69" s="114"/>
      <c r="X69" s="114"/>
      <c r="Y69" s="115"/>
      <c r="Z69" s="41"/>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row>
    <row r="70" spans="1:57" ht="50.1" customHeight="1" x14ac:dyDescent="0.7">
      <c r="A70" s="5"/>
      <c r="B70" s="12"/>
      <c r="C70" s="4"/>
      <c r="D70" s="4"/>
      <c r="E70" s="160" t="s">
        <v>40</v>
      </c>
      <c r="F70" s="159"/>
      <c r="G70" s="159"/>
      <c r="H70" s="158" t="str">
        <f>PRICES!D16</f>
        <v>1st Sep 2020</v>
      </c>
      <c r="I70" s="159"/>
      <c r="J70" s="150">
        <f>I65/2</f>
        <v>0</v>
      </c>
      <c r="K70" s="151"/>
      <c r="L70" s="4"/>
      <c r="M70" s="44"/>
      <c r="N70" s="111" t="s">
        <v>19</v>
      </c>
      <c r="O70" s="112"/>
      <c r="P70" s="112"/>
      <c r="Q70" s="113"/>
      <c r="R70" s="116"/>
      <c r="S70" s="116"/>
      <c r="T70" s="116"/>
      <c r="U70" s="116"/>
      <c r="V70" s="116"/>
      <c r="W70" s="116"/>
      <c r="X70" s="116"/>
      <c r="Y70" s="117"/>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48" t="s">
        <v>41</v>
      </c>
      <c r="F71" s="149"/>
      <c r="G71" s="149"/>
      <c r="H71" s="156" t="str">
        <f>PRICES!D17</f>
        <v>1st Oct 2020</v>
      </c>
      <c r="I71" s="157"/>
      <c r="J71" s="152">
        <f>J70</f>
        <v>0</v>
      </c>
      <c r="K71" s="153"/>
      <c r="L71" s="4"/>
      <c r="M71" s="44"/>
      <c r="N71" s="111" t="s">
        <v>29</v>
      </c>
      <c r="O71" s="112"/>
      <c r="P71" s="112"/>
      <c r="Q71" s="113"/>
      <c r="R71" s="116"/>
      <c r="S71" s="116"/>
      <c r="T71" s="116"/>
      <c r="U71" s="116"/>
      <c r="V71" s="116"/>
      <c r="W71" s="116"/>
      <c r="X71" s="116"/>
      <c r="Y71" s="117"/>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7">
      <c r="A72" s="5"/>
      <c r="B72" s="12"/>
      <c r="C72" s="4"/>
      <c r="D72" s="4"/>
      <c r="E72" s="78" t="s">
        <v>36</v>
      </c>
      <c r="F72" s="83" t="str">
        <f>F66</f>
        <v>20th Aug 2020</v>
      </c>
      <c r="G72" s="80"/>
      <c r="H72" s="84"/>
      <c r="I72" s="84"/>
      <c r="J72" s="81"/>
      <c r="K72" s="82"/>
      <c r="L72" s="4"/>
      <c r="M72" s="44"/>
      <c r="N72" s="111" t="s">
        <v>28</v>
      </c>
      <c r="O72" s="118"/>
      <c r="P72" s="118"/>
      <c r="Q72" s="119"/>
      <c r="R72" s="116"/>
      <c r="S72" s="116">
        <v>3</v>
      </c>
      <c r="T72" s="116"/>
      <c r="U72" s="116"/>
      <c r="V72" s="116"/>
      <c r="W72" s="116"/>
      <c r="X72" s="116"/>
      <c r="Y72" s="117"/>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x14ac:dyDescent="0.5">
      <c r="A73" s="5"/>
      <c r="B73" s="12"/>
      <c r="C73" s="4"/>
      <c r="D73" s="4"/>
      <c r="E73" s="160" t="s">
        <v>40</v>
      </c>
      <c r="F73" s="159"/>
      <c r="G73" s="159"/>
      <c r="H73" s="154" t="s">
        <v>24</v>
      </c>
      <c r="I73" s="155"/>
      <c r="J73" s="150">
        <f>I66/2</f>
        <v>0</v>
      </c>
      <c r="K73" s="151"/>
      <c r="L73" s="4"/>
      <c r="M73" s="44"/>
      <c r="N73" s="128" t="s">
        <v>26</v>
      </c>
      <c r="O73" s="129"/>
      <c r="P73" s="129"/>
      <c r="Q73" s="130"/>
      <c r="R73" s="116"/>
      <c r="S73" s="116"/>
      <c r="T73" s="116"/>
      <c r="U73" s="116"/>
      <c r="V73" s="116"/>
      <c r="W73" s="116"/>
      <c r="X73" s="116"/>
      <c r="Y73" s="117"/>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48" t="s">
        <v>41</v>
      </c>
      <c r="F74" s="149"/>
      <c r="G74" s="149"/>
      <c r="H74" s="156" t="str">
        <f>H71</f>
        <v>1st Oct 2020</v>
      </c>
      <c r="I74" s="157"/>
      <c r="J74" s="152">
        <f>J73</f>
        <v>0</v>
      </c>
      <c r="K74" s="153"/>
      <c r="L74" s="4"/>
      <c r="M74" s="44"/>
      <c r="N74" s="131"/>
      <c r="O74" s="132"/>
      <c r="P74" s="132"/>
      <c r="Q74" s="133"/>
      <c r="R74" s="120"/>
      <c r="S74" s="120"/>
      <c r="T74" s="120"/>
      <c r="U74" s="120"/>
      <c r="V74" s="120"/>
      <c r="W74" s="120"/>
      <c r="X74" s="120"/>
      <c r="Y74" s="121"/>
      <c r="Z74" s="14"/>
      <c r="AA74" s="5"/>
      <c r="AB74" s="5"/>
      <c r="AC74" s="5"/>
      <c r="AD74" s="5"/>
    </row>
    <row r="75" spans="1:57" ht="50.1" customHeight="1" x14ac:dyDescent="0.25">
      <c r="A75" s="5"/>
      <c r="B75" s="12"/>
      <c r="C75" s="4"/>
      <c r="D75" s="4"/>
      <c r="E75" s="44"/>
      <c r="F75" s="44"/>
      <c r="G75" s="44"/>
      <c r="H75" s="44"/>
      <c r="I75" s="44"/>
      <c r="J75" s="44"/>
      <c r="K75" s="44"/>
      <c r="L75" s="4"/>
      <c r="M75" s="4"/>
      <c r="N75" s="4"/>
      <c r="O75" s="4"/>
      <c r="P75" s="4"/>
      <c r="Q75" s="4"/>
      <c r="R75" s="4"/>
      <c r="S75" s="4"/>
      <c r="T75" s="4"/>
      <c r="U75" s="4"/>
      <c r="V75" s="4"/>
      <c r="W75" s="4"/>
      <c r="X75" s="4"/>
      <c r="Y75" s="4"/>
      <c r="Z75" s="14"/>
      <c r="AA75" s="5"/>
      <c r="AB75" s="5"/>
      <c r="AC75" s="5"/>
      <c r="AD75" s="5"/>
    </row>
    <row r="76" spans="1:57" s="46" customFormat="1" ht="24.95" customHeight="1" thickBot="1" x14ac:dyDescent="0.6">
      <c r="A76" s="45"/>
      <c r="B76" s="47"/>
      <c r="C76" s="48"/>
      <c r="D76" s="48"/>
      <c r="E76" s="48"/>
      <c r="F76" s="48"/>
      <c r="G76" s="48"/>
      <c r="H76" s="48"/>
      <c r="I76" s="48"/>
      <c r="J76" s="48"/>
      <c r="K76" s="48"/>
      <c r="L76" s="48"/>
      <c r="M76" s="48"/>
      <c r="N76" s="48"/>
      <c r="O76" s="48"/>
      <c r="P76" s="48"/>
      <c r="Q76" s="48"/>
      <c r="R76" s="48"/>
      <c r="S76" s="48"/>
      <c r="T76" s="48"/>
      <c r="U76" s="48"/>
      <c r="V76" s="48"/>
      <c r="W76" s="48"/>
      <c r="X76" s="48"/>
      <c r="Y76" s="48"/>
      <c r="Z76" s="49"/>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row>
    <row r="77" spans="1:57" s="46" customFormat="1" ht="24.95" customHeight="1" x14ac:dyDescent="0.55000000000000004">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row>
    <row r="78" spans="1:57" s="46" customFormat="1" ht="24.95" customHeight="1" x14ac:dyDescent="0.55000000000000004">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row>
    <row r="79" spans="1:57" s="46" customFormat="1" ht="24.95" customHeight="1" x14ac:dyDescent="0.55000000000000004">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row>
    <row r="80" spans="1:57" s="46" customFormat="1" ht="24.95" customHeight="1" x14ac:dyDescent="0.55000000000000004">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row>
    <row r="81" spans="1:56" s="46" customFormat="1" ht="24.95" customHeight="1" x14ac:dyDescent="0.55000000000000004">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row>
    <row r="82" spans="1:56" s="46" customFormat="1" ht="24.95" customHeight="1" x14ac:dyDescent="0.55000000000000004">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row>
    <row r="83" spans="1:56" s="46" customFormat="1" ht="24.95" customHeight="1" x14ac:dyDescent="0.55000000000000004">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row>
    <row r="84" spans="1:56" s="46" customFormat="1" ht="24.95" customHeight="1" x14ac:dyDescent="0.55000000000000004">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1:56" s="46" customFormat="1" ht="24.95" customHeight="1" x14ac:dyDescent="0.55000000000000004">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row>
    <row r="86" spans="1:56" s="46" customFormat="1" ht="24.95" customHeight="1" x14ac:dyDescent="0.55000000000000004">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row>
    <row r="87" spans="1:56" s="46" customFormat="1" ht="24.95" customHeight="1" x14ac:dyDescent="0.55000000000000004">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row>
    <row r="88" spans="1:56" s="46" customFormat="1" ht="24.95" customHeight="1" x14ac:dyDescent="0.55000000000000004">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row>
    <row r="89" spans="1:56" s="46" customFormat="1" ht="24.95" customHeight="1" x14ac:dyDescent="0.55000000000000004">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row>
    <row r="90" spans="1:56" s="46" customFormat="1" ht="24.95" customHeight="1" x14ac:dyDescent="0.55000000000000004">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row>
    <row r="91" spans="1:56" s="46" customFormat="1" ht="24.95" customHeight="1" x14ac:dyDescent="0.55000000000000004">
      <c r="A91" s="45"/>
      <c r="B91" s="45"/>
      <c r="C91" s="45"/>
      <c r="D91" s="45"/>
      <c r="E91" s="45"/>
      <c r="F91" s="45"/>
      <c r="G91" s="45"/>
      <c r="H91" s="45"/>
      <c r="I91" s="45"/>
      <c r="J91" s="45"/>
      <c r="K91" s="45"/>
      <c r="L91" s="45"/>
      <c r="M91" s="45"/>
      <c r="N91" s="5"/>
      <c r="O91" s="5"/>
      <c r="P91" s="5"/>
      <c r="Q91" s="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row>
    <row r="92" spans="1:56" s="46" customFormat="1" ht="24.95" customHeight="1" x14ac:dyDescent="0.55000000000000004">
      <c r="A92" s="45"/>
      <c r="B92" s="45"/>
      <c r="C92" s="45"/>
      <c r="D92" s="45"/>
      <c r="E92" s="45"/>
      <c r="F92" s="45"/>
      <c r="G92" s="45"/>
      <c r="H92" s="45"/>
      <c r="I92" s="45"/>
      <c r="J92" s="45"/>
      <c r="K92" s="45"/>
      <c r="L92" s="45"/>
      <c r="M92" s="45"/>
      <c r="N92" s="5"/>
      <c r="O92" s="5"/>
      <c r="P92" s="5"/>
      <c r="Q92" s="5"/>
      <c r="R92" s="45"/>
      <c r="S92" s="45"/>
      <c r="T92" s="45"/>
      <c r="U92" s="45"/>
      <c r="V92" s="45"/>
      <c r="W92" s="45"/>
      <c r="X92" s="45"/>
      <c r="Y92" s="45"/>
      <c r="Z92" s="45"/>
      <c r="AA92" s="45"/>
    </row>
    <row r="93" spans="1:56" s="46" customFormat="1" ht="24.95" customHeight="1" x14ac:dyDescent="0.55000000000000004">
      <c r="A93" s="45"/>
      <c r="B93" s="45"/>
      <c r="C93" s="45"/>
      <c r="D93" s="45"/>
      <c r="E93" s="45"/>
      <c r="F93" s="45"/>
      <c r="G93" s="45"/>
      <c r="H93" s="45"/>
      <c r="I93" s="45"/>
      <c r="J93" s="45"/>
      <c r="K93" s="45"/>
      <c r="L93" s="45"/>
      <c r="M93" s="45"/>
      <c r="N93" s="5"/>
      <c r="O93" s="5"/>
      <c r="P93" s="5"/>
      <c r="Q93" s="5"/>
      <c r="R93" s="5"/>
      <c r="S93" s="5"/>
      <c r="T93" s="5"/>
      <c r="U93" s="5"/>
      <c r="V93" s="5"/>
      <c r="W93" s="5"/>
      <c r="X93" s="5"/>
      <c r="Y93" s="5"/>
      <c r="Z93" s="45"/>
      <c r="AA93" s="45"/>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algorithmName="SHA-512" hashValue="O+eqVLTUslLQSAIZpOLvRwBW0Yz3Dh1riF2NM6d7hDbvuO7JYHjoH7H83cBb+bOcpBDFVC+ygh1uMDq67Kz9PQ==" saltValue="9zRTFFtABe/wmXsOg6zbTQ==" spinCount="100000"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70:G70"/>
    <mergeCell ref="E73:G73"/>
    <mergeCell ref="E19:J22"/>
    <mergeCell ref="E23:F24"/>
    <mergeCell ref="E28:J29"/>
    <mergeCell ref="E30:J30"/>
    <mergeCell ref="H23:I23"/>
    <mergeCell ref="N68:Q68"/>
    <mergeCell ref="N73:Q74"/>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s>
  <conditionalFormatting sqref="P17:T17">
    <cfRule type="cellIs" dxfId="124" priority="279" operator="greaterThan">
      <formula>0</formula>
    </cfRule>
  </conditionalFormatting>
  <conditionalFormatting sqref="U17">
    <cfRule type="cellIs" dxfId="123" priority="278" operator="greaterThan">
      <formula>0</formula>
    </cfRule>
  </conditionalFormatting>
  <conditionalFormatting sqref="V17">
    <cfRule type="cellIs" dxfId="122" priority="277" operator="greaterThan">
      <formula>0</formula>
    </cfRule>
  </conditionalFormatting>
  <conditionalFormatting sqref="W17:X17">
    <cfRule type="cellIs" dxfId="121" priority="276" operator="greaterThan">
      <formula>0</formula>
    </cfRule>
  </conditionalFormatting>
  <conditionalFormatting sqref="I26">
    <cfRule type="cellIs" dxfId="120" priority="261" operator="greaterThan">
      <formula>0</formula>
    </cfRule>
  </conditionalFormatting>
  <conditionalFormatting sqref="Y29">
    <cfRule type="cellIs" dxfId="119" priority="157" operator="greaterThan">
      <formula>0</formula>
    </cfRule>
  </conditionalFormatting>
  <conditionalFormatting sqref="Y29">
    <cfRule type="cellIs" dxfId="118" priority="156" operator="greaterThan">
      <formula>0</formula>
    </cfRule>
  </conditionalFormatting>
  <conditionalFormatting sqref="Y18 Y21:Y28">
    <cfRule type="cellIs" dxfId="117" priority="165" operator="greaterThan">
      <formula>0</formula>
    </cfRule>
  </conditionalFormatting>
  <conditionalFormatting sqref="Y18 Y21:Y28">
    <cfRule type="cellIs" dxfId="116" priority="164" operator="greaterThan">
      <formula>0</formula>
    </cfRule>
  </conditionalFormatting>
  <conditionalFormatting sqref="Y24:Y28">
    <cfRule type="cellIs" dxfId="115" priority="162" operator="greaterThan">
      <formula>0</formula>
    </cfRule>
  </conditionalFormatting>
  <conditionalFormatting sqref="U41:U46">
    <cfRule type="cellIs" dxfId="114" priority="143" operator="greaterThan">
      <formula>0</formula>
    </cfRule>
  </conditionalFormatting>
  <conditionalFormatting sqref="U29">
    <cfRule type="cellIs" dxfId="113" priority="160" operator="greaterThan">
      <formula>0</formula>
    </cfRule>
  </conditionalFormatting>
  <conditionalFormatting sqref="V29">
    <cfRule type="cellIs" dxfId="112" priority="159" operator="greaterThan">
      <formula>0</formula>
    </cfRule>
  </conditionalFormatting>
  <conditionalFormatting sqref="W29:X29">
    <cfRule type="cellIs" dxfId="111" priority="158" operator="greaterThan">
      <formula>0</formula>
    </cfRule>
  </conditionalFormatting>
  <conditionalFormatting sqref="P18:T18 P21:T23 P24:P28 S24:T28">
    <cfRule type="cellIs" dxfId="110" priority="170" operator="greaterThan">
      <formula>0</formula>
    </cfRule>
  </conditionalFormatting>
  <conditionalFormatting sqref="U18 U21:U28">
    <cfRule type="cellIs" dxfId="109" priority="169" operator="greaterThan">
      <formula>0</formula>
    </cfRule>
  </conditionalFormatting>
  <conditionalFormatting sqref="U35">
    <cfRule type="cellIs" dxfId="108" priority="151" operator="greaterThan">
      <formula>0</formula>
    </cfRule>
  </conditionalFormatting>
  <conditionalFormatting sqref="W18:X18 W21:X28">
    <cfRule type="cellIs" dxfId="107" priority="167" operator="greaterThan">
      <formula>0</formula>
    </cfRule>
  </conditionalFormatting>
  <conditionalFormatting sqref="Y21:Y23 Y18">
    <cfRule type="cellIs" dxfId="106" priority="166" operator="greaterThan">
      <formula>0</formula>
    </cfRule>
  </conditionalFormatting>
  <conditionalFormatting sqref="P29:T29">
    <cfRule type="cellIs" dxfId="105" priority="161" operator="greaterThan">
      <formula>0</formula>
    </cfRule>
  </conditionalFormatting>
  <conditionalFormatting sqref="Y29">
    <cfRule type="cellIs" dxfId="104" priority="155" operator="greaterThan">
      <formula>0</formula>
    </cfRule>
  </conditionalFormatting>
  <conditionalFormatting sqref="V47">
    <cfRule type="cellIs" dxfId="103" priority="133" operator="greaterThan">
      <formula>0</formula>
    </cfRule>
  </conditionalFormatting>
  <conditionalFormatting sqref="W47:X47">
    <cfRule type="cellIs" dxfId="102" priority="132" operator="greaterThan">
      <formula>0</formula>
    </cfRule>
  </conditionalFormatting>
  <conditionalFormatting sqref="P35:T35">
    <cfRule type="cellIs" dxfId="101" priority="152" operator="greaterThan">
      <formula>0</formula>
    </cfRule>
  </conditionalFormatting>
  <conditionalFormatting sqref="V35">
    <cfRule type="cellIs" dxfId="100" priority="150" operator="greaterThan">
      <formula>0</formula>
    </cfRule>
  </conditionalFormatting>
  <conditionalFormatting sqref="W35:X35">
    <cfRule type="cellIs" dxfId="99" priority="149" operator="greaterThan">
      <formula>0</formula>
    </cfRule>
  </conditionalFormatting>
  <conditionalFormatting sqref="Y35">
    <cfRule type="cellIs" dxfId="98" priority="148" operator="greaterThan">
      <formula>0</formula>
    </cfRule>
  </conditionalFormatting>
  <conditionalFormatting sqref="Y35">
    <cfRule type="cellIs" dxfId="97" priority="147" operator="greaterThan">
      <formula>0</formula>
    </cfRule>
  </conditionalFormatting>
  <conditionalFormatting sqref="Y35">
    <cfRule type="cellIs" dxfId="96" priority="146" operator="greaterThan">
      <formula>0</formula>
    </cfRule>
  </conditionalFormatting>
  <conditionalFormatting sqref="Y47">
    <cfRule type="cellIs" dxfId="95" priority="131" operator="greaterThan">
      <formula>0</formula>
    </cfRule>
  </conditionalFormatting>
  <conditionalFormatting sqref="V18 V21:V28">
    <cfRule type="cellIs" dxfId="94" priority="168" operator="greaterThan">
      <formula>0</formula>
    </cfRule>
  </conditionalFormatting>
  <conditionalFormatting sqref="P41:T41 P42:P46 S42:T46">
    <cfRule type="cellIs" dxfId="93" priority="144" operator="greaterThan">
      <formula>0</formula>
    </cfRule>
  </conditionalFormatting>
  <conditionalFormatting sqref="V41:V46">
    <cfRule type="cellIs" dxfId="92" priority="142" operator="greaterThan">
      <formula>0</formula>
    </cfRule>
  </conditionalFormatting>
  <conditionalFormatting sqref="W41:X46">
    <cfRule type="cellIs" dxfId="91" priority="141" operator="greaterThan">
      <formula>0</formula>
    </cfRule>
  </conditionalFormatting>
  <conditionalFormatting sqref="Y41">
    <cfRule type="cellIs" dxfId="90" priority="140" operator="greaterThan">
      <formula>0</formula>
    </cfRule>
  </conditionalFormatting>
  <conditionalFormatting sqref="Y44:Y46 Y41:Y42">
    <cfRule type="cellIs" dxfId="89" priority="139" operator="greaterThan">
      <formula>0</formula>
    </cfRule>
  </conditionalFormatting>
  <conditionalFormatting sqref="Y41:Y46">
    <cfRule type="cellIs" dxfId="88" priority="138" operator="greaterThan">
      <formula>0</formula>
    </cfRule>
  </conditionalFormatting>
  <conditionalFormatting sqref="Y42:Y46">
    <cfRule type="cellIs" dxfId="87" priority="137" operator="greaterThan">
      <formula>0</formula>
    </cfRule>
  </conditionalFormatting>
  <conditionalFormatting sqref="S43:Y43">
    <cfRule type="cellIs" dxfId="86" priority="136" operator="greaterThan">
      <formula>0</formula>
    </cfRule>
  </conditionalFormatting>
  <conditionalFormatting sqref="P47:T47">
    <cfRule type="cellIs" dxfId="85" priority="135" operator="greaterThan">
      <formula>0</formula>
    </cfRule>
  </conditionalFormatting>
  <conditionalFormatting sqref="U47">
    <cfRule type="cellIs" dxfId="84" priority="134" operator="greaterThan">
      <formula>0</formula>
    </cfRule>
  </conditionalFormatting>
  <conditionalFormatting sqref="Y47">
    <cfRule type="cellIs" dxfId="83" priority="130" operator="greaterThan">
      <formula>0</formula>
    </cfRule>
  </conditionalFormatting>
  <conditionalFormatting sqref="Y47">
    <cfRule type="cellIs" dxfId="82" priority="129" operator="greaterThan">
      <formula>0</formula>
    </cfRule>
  </conditionalFormatting>
  <conditionalFormatting sqref="H26">
    <cfRule type="cellIs" dxfId="81" priority="110" operator="greaterThan">
      <formula>0</formula>
    </cfRule>
  </conditionalFormatting>
  <conditionalFormatting sqref="Y19">
    <cfRule type="cellIs" dxfId="80" priority="90" operator="greaterThan">
      <formula>0</formula>
    </cfRule>
  </conditionalFormatting>
  <conditionalFormatting sqref="Y19">
    <cfRule type="cellIs" dxfId="79" priority="89" operator="greaterThan">
      <formula>0</formula>
    </cfRule>
  </conditionalFormatting>
  <conditionalFormatting sqref="P19:T19">
    <cfRule type="cellIs" dxfId="78" priority="95" operator="greaterThan">
      <formula>0</formula>
    </cfRule>
  </conditionalFormatting>
  <conditionalFormatting sqref="U19">
    <cfRule type="cellIs" dxfId="77" priority="94" operator="greaterThan">
      <formula>0</formula>
    </cfRule>
  </conditionalFormatting>
  <conditionalFormatting sqref="W19:X19">
    <cfRule type="cellIs" dxfId="76" priority="92" operator="greaterThan">
      <formula>0</formula>
    </cfRule>
  </conditionalFormatting>
  <conditionalFormatting sqref="Y19">
    <cfRule type="cellIs" dxfId="75" priority="91" operator="greaterThan">
      <formula>0</formula>
    </cfRule>
  </conditionalFormatting>
  <conditionalFormatting sqref="V19">
    <cfRule type="cellIs" dxfId="74" priority="93" operator="greaterThan">
      <formula>0</formula>
    </cfRule>
  </conditionalFormatting>
  <conditionalFormatting sqref="Y20">
    <cfRule type="cellIs" dxfId="73" priority="83" operator="greaterThan">
      <formula>0</formula>
    </cfRule>
  </conditionalFormatting>
  <conditionalFormatting sqref="Y20">
    <cfRule type="cellIs" dxfId="72" priority="82" operator="greaterThan">
      <formula>0</formula>
    </cfRule>
  </conditionalFormatting>
  <conditionalFormatting sqref="Q20:T20">
    <cfRule type="cellIs" dxfId="71" priority="88" operator="greaterThan">
      <formula>0</formula>
    </cfRule>
  </conditionalFormatting>
  <conditionalFormatting sqref="U20">
    <cfRule type="cellIs" dxfId="70" priority="87" operator="greaterThan">
      <formula>0</formula>
    </cfRule>
  </conditionalFormatting>
  <conditionalFormatting sqref="W20:X20">
    <cfRule type="cellIs" dxfId="69" priority="85" operator="greaterThan">
      <formula>0</formula>
    </cfRule>
  </conditionalFormatting>
  <conditionalFormatting sqref="Y20">
    <cfRule type="cellIs" dxfId="68" priority="84" operator="greaterThan">
      <formula>0</formula>
    </cfRule>
  </conditionalFormatting>
  <conditionalFormatting sqref="V20">
    <cfRule type="cellIs" dxfId="67" priority="86" operator="greaterThan">
      <formula>0</formula>
    </cfRule>
  </conditionalFormatting>
  <conditionalFormatting sqref="P59:T59">
    <cfRule type="cellIs" dxfId="66" priority="81" operator="greaterThan">
      <formula>0</formula>
    </cfRule>
  </conditionalFormatting>
  <conditionalFormatting sqref="U59">
    <cfRule type="cellIs" dxfId="65" priority="80" operator="greaterThan">
      <formula>0</formula>
    </cfRule>
  </conditionalFormatting>
  <conditionalFormatting sqref="V59">
    <cfRule type="cellIs" dxfId="64" priority="79" operator="greaterThan">
      <formula>0</formula>
    </cfRule>
  </conditionalFormatting>
  <conditionalFormatting sqref="W59:X59">
    <cfRule type="cellIs" dxfId="63" priority="78" operator="greaterThan">
      <formula>0</formula>
    </cfRule>
  </conditionalFormatting>
  <conditionalFormatting sqref="Y59">
    <cfRule type="cellIs" dxfId="62" priority="77" operator="greaterThan">
      <formula>0</formula>
    </cfRule>
  </conditionalFormatting>
  <conditionalFormatting sqref="Y59">
    <cfRule type="cellIs" dxfId="61" priority="76" operator="greaterThan">
      <formula>0</formula>
    </cfRule>
  </conditionalFormatting>
  <conditionalFormatting sqref="Q59:Y59">
    <cfRule type="cellIs" dxfId="60" priority="75" operator="greaterThan">
      <formula>0</formula>
    </cfRule>
  </conditionalFormatting>
  <conditionalFormatting sqref="Y30:Y34">
    <cfRule type="cellIs" dxfId="59" priority="70" operator="greaterThan">
      <formula>0</formula>
    </cfRule>
  </conditionalFormatting>
  <conditionalFormatting sqref="Y30:Y34">
    <cfRule type="cellIs" dxfId="58" priority="69" operator="greaterThan">
      <formula>0</formula>
    </cfRule>
  </conditionalFormatting>
  <conditionalFormatting sqref="Y30:Y34">
    <cfRule type="cellIs" dxfId="57" priority="68" operator="greaterThan">
      <formula>0</formula>
    </cfRule>
  </conditionalFormatting>
  <conditionalFormatting sqref="P30:P34 S30:T34">
    <cfRule type="cellIs" dxfId="56" priority="74" operator="greaterThan">
      <formula>0</formula>
    </cfRule>
  </conditionalFormatting>
  <conditionalFormatting sqref="U30:U34">
    <cfRule type="cellIs" dxfId="55" priority="73" operator="greaterThan">
      <formula>0</formula>
    </cfRule>
  </conditionalFormatting>
  <conditionalFormatting sqref="W30:X34">
    <cfRule type="cellIs" dxfId="54" priority="71" operator="greaterThan">
      <formula>0</formula>
    </cfRule>
  </conditionalFormatting>
  <conditionalFormatting sqref="V30:V34">
    <cfRule type="cellIs" dxfId="53" priority="72" operator="greaterThan">
      <formula>0</formula>
    </cfRule>
  </conditionalFormatting>
  <conditionalFormatting sqref="Y36:Y40">
    <cfRule type="cellIs" dxfId="52" priority="63" operator="greaterThan">
      <formula>0</formula>
    </cfRule>
  </conditionalFormatting>
  <conditionalFormatting sqref="Y36:Y40">
    <cfRule type="cellIs" dxfId="51" priority="62" operator="greaterThan">
      <formula>0</formula>
    </cfRule>
  </conditionalFormatting>
  <conditionalFormatting sqref="Y36:Y40">
    <cfRule type="cellIs" dxfId="50" priority="61" operator="greaterThan">
      <formula>0</formula>
    </cfRule>
  </conditionalFormatting>
  <conditionalFormatting sqref="P36:P40 S36:T40">
    <cfRule type="cellIs" dxfId="49" priority="67" operator="greaterThan">
      <formula>0</formula>
    </cfRule>
  </conditionalFormatting>
  <conditionalFormatting sqref="U36:U40">
    <cfRule type="cellIs" dxfId="48" priority="66" operator="greaterThan">
      <formula>0</formula>
    </cfRule>
  </conditionalFormatting>
  <conditionalFormatting sqref="W36:X40">
    <cfRule type="cellIs" dxfId="47" priority="64" operator="greaterThan">
      <formula>0</formula>
    </cfRule>
  </conditionalFormatting>
  <conditionalFormatting sqref="V36:V40">
    <cfRule type="cellIs" dxfId="46" priority="65" operator="greaterThan">
      <formula>0</formula>
    </cfRule>
  </conditionalFormatting>
  <conditionalFormatting sqref="U53:U58">
    <cfRule type="cellIs" dxfId="45" priority="52" operator="greaterThan">
      <formula>0</formula>
    </cfRule>
  </conditionalFormatting>
  <conditionalFormatting sqref="P53:T53 P54:P58 S54:T58">
    <cfRule type="cellIs" dxfId="44" priority="53" operator="greaterThan">
      <formula>0</formula>
    </cfRule>
  </conditionalFormatting>
  <conditionalFormatting sqref="V53:V58">
    <cfRule type="cellIs" dxfId="43" priority="51" operator="greaterThan">
      <formula>0</formula>
    </cfRule>
  </conditionalFormatting>
  <conditionalFormatting sqref="W53:X58">
    <cfRule type="cellIs" dxfId="42" priority="50" operator="greaterThan">
      <formula>0</formula>
    </cfRule>
  </conditionalFormatting>
  <conditionalFormatting sqref="Y53">
    <cfRule type="cellIs" dxfId="41" priority="49" operator="greaterThan">
      <formula>0</formula>
    </cfRule>
  </conditionalFormatting>
  <conditionalFormatting sqref="Y56:Y58 Y53:Y54">
    <cfRule type="cellIs" dxfId="40" priority="48" operator="greaterThan">
      <formula>0</formula>
    </cfRule>
  </conditionalFormatting>
  <conditionalFormatting sqref="Y53:Y58">
    <cfRule type="cellIs" dxfId="39" priority="47" operator="greaterThan">
      <formula>0</formula>
    </cfRule>
  </conditionalFormatting>
  <conditionalFormatting sqref="Y54:Y58">
    <cfRule type="cellIs" dxfId="38" priority="46" operator="greaterThan">
      <formula>0</formula>
    </cfRule>
  </conditionalFormatting>
  <conditionalFormatting sqref="S55:Y55">
    <cfRule type="cellIs" dxfId="37" priority="45" operator="greaterThan">
      <formula>0</formula>
    </cfRule>
  </conditionalFormatting>
  <conditionalFormatting sqref="Y48:Y52">
    <cfRule type="cellIs" dxfId="36" priority="40" operator="greaterThan">
      <formula>0</formula>
    </cfRule>
  </conditionalFormatting>
  <conditionalFormatting sqref="Y48:Y52">
    <cfRule type="cellIs" dxfId="35" priority="39" operator="greaterThan">
      <formula>0</formula>
    </cfRule>
  </conditionalFormatting>
  <conditionalFormatting sqref="Y48:Y52">
    <cfRule type="cellIs" dxfId="34" priority="38" operator="greaterThan">
      <formula>0</formula>
    </cfRule>
  </conditionalFormatting>
  <conditionalFormatting sqref="P48:P52 S48:T52">
    <cfRule type="cellIs" dxfId="33" priority="44" operator="greaterThan">
      <formula>0</formula>
    </cfRule>
  </conditionalFormatting>
  <conditionalFormatting sqref="U48:U52">
    <cfRule type="cellIs" dxfId="32" priority="43" operator="greaterThan">
      <formula>0</formula>
    </cfRule>
  </conditionalFormatting>
  <conditionalFormatting sqref="W48:X52">
    <cfRule type="cellIs" dxfId="31" priority="41" operator="greaterThan">
      <formula>0</formula>
    </cfRule>
  </conditionalFormatting>
  <conditionalFormatting sqref="V48:V52">
    <cfRule type="cellIs" dxfId="30" priority="42" operator="greaterThan">
      <formula>0</formula>
    </cfRule>
  </conditionalFormatting>
  <conditionalFormatting sqref="Q24:R24 Q27:R28">
    <cfRule type="cellIs" dxfId="29" priority="37" operator="greaterThan">
      <formula>0</formula>
    </cfRule>
  </conditionalFormatting>
  <conditionalFormatting sqref="Q25:R25">
    <cfRule type="cellIs" dxfId="28" priority="36" operator="greaterThan">
      <formula>0</formula>
    </cfRule>
  </conditionalFormatting>
  <conditionalFormatting sqref="Q26:R26">
    <cfRule type="cellIs" dxfId="27" priority="35" operator="greaterThan">
      <formula>0</formula>
    </cfRule>
  </conditionalFormatting>
  <conditionalFormatting sqref="Q30:R30 Q33:R34">
    <cfRule type="cellIs" dxfId="26" priority="34" operator="greaterThan">
      <formula>0</formula>
    </cfRule>
  </conditionalFormatting>
  <conditionalFormatting sqref="Q31:R31">
    <cfRule type="cellIs" dxfId="25" priority="33" operator="greaterThan">
      <formula>0</formula>
    </cfRule>
  </conditionalFormatting>
  <conditionalFormatting sqref="Q32:R32">
    <cfRule type="cellIs" dxfId="24" priority="32" operator="greaterThan">
      <formula>0</formula>
    </cfRule>
  </conditionalFormatting>
  <conditionalFormatting sqref="Q36:R36 Q39:R40">
    <cfRule type="cellIs" dxfId="23" priority="31" operator="greaterThan">
      <formula>0</formula>
    </cfRule>
  </conditionalFormatting>
  <conditionalFormatting sqref="Q37:R37">
    <cfRule type="cellIs" dxfId="22" priority="30" operator="greaterThan">
      <formula>0</formula>
    </cfRule>
  </conditionalFormatting>
  <conditionalFormatting sqref="Q38:R38">
    <cfRule type="cellIs" dxfId="21" priority="29" operator="greaterThan">
      <formula>0</formula>
    </cfRule>
  </conditionalFormatting>
  <conditionalFormatting sqref="Q42:R42 Q45:R46">
    <cfRule type="cellIs" dxfId="20" priority="28" operator="greaterThan">
      <formula>0</formula>
    </cfRule>
  </conditionalFormatting>
  <conditionalFormatting sqref="Q43:R43">
    <cfRule type="cellIs" dxfId="19" priority="27" operator="greaterThan">
      <formula>0</formula>
    </cfRule>
  </conditionalFormatting>
  <conditionalFormatting sqref="Q44:R44">
    <cfRule type="cellIs" dxfId="18" priority="26" operator="greaterThan">
      <formula>0</formula>
    </cfRule>
  </conditionalFormatting>
  <conditionalFormatting sqref="Q48:R48 Q51:R52">
    <cfRule type="cellIs" dxfId="17" priority="25" operator="greaterThan">
      <formula>0</formula>
    </cfRule>
  </conditionalFormatting>
  <conditionalFormatting sqref="Q49:R49">
    <cfRule type="cellIs" dxfId="16" priority="24" operator="greaterThan">
      <formula>0</formula>
    </cfRule>
  </conditionalFormatting>
  <conditionalFormatting sqref="Q50:R50">
    <cfRule type="cellIs" dxfId="15" priority="23" operator="greaterThan">
      <formula>0</formula>
    </cfRule>
  </conditionalFormatting>
  <conditionalFormatting sqref="Q54:R54 Q57:R58">
    <cfRule type="cellIs" dxfId="14" priority="22" operator="greaterThan">
      <formula>0</formula>
    </cfRule>
  </conditionalFormatting>
  <conditionalFormatting sqref="Q55:R55">
    <cfRule type="cellIs" dxfId="13" priority="21" operator="greaterThan">
      <formula>0</formula>
    </cfRule>
  </conditionalFormatting>
  <conditionalFormatting sqref="Q56:R56">
    <cfRule type="cellIs" dxfId="12" priority="20" operator="greaterThan">
      <formula>0</formula>
    </cfRule>
  </conditionalFormatting>
  <conditionalFormatting sqref="P20">
    <cfRule type="cellIs" dxfId="11" priority="19" operator="greaterThan">
      <formula>0</formula>
    </cfRule>
  </conditionalFormatting>
  <conditionalFormatting sqref="U60:U64">
    <cfRule type="cellIs" dxfId="10" priority="17" operator="greaterThan">
      <formula>0</formula>
    </cfRule>
  </conditionalFormatting>
  <conditionalFormatting sqref="P60:P64 S60:T64">
    <cfRule type="cellIs" dxfId="9" priority="18" operator="greaterThan">
      <formula>0</formula>
    </cfRule>
  </conditionalFormatting>
  <conditionalFormatting sqref="V60:V64">
    <cfRule type="cellIs" dxfId="8" priority="16" operator="greaterThan">
      <formula>0</formula>
    </cfRule>
  </conditionalFormatting>
  <conditionalFormatting sqref="W60:X64">
    <cfRule type="cellIs" dxfId="7" priority="15" operator="greaterThan">
      <formula>0</formula>
    </cfRule>
  </conditionalFormatting>
  <conditionalFormatting sqref="Y62:Y64 Y60">
    <cfRule type="cellIs" dxfId="6" priority="14" operator="greaterThan">
      <formula>0</formula>
    </cfRule>
  </conditionalFormatting>
  <conditionalFormatting sqref="Y60:Y64">
    <cfRule type="cellIs" dxfId="5" priority="13" operator="greaterThan">
      <formula>0</formula>
    </cfRule>
  </conditionalFormatting>
  <conditionalFormatting sqref="Y60:Y64">
    <cfRule type="cellIs" dxfId="4" priority="12" operator="greaterThan">
      <formula>0</formula>
    </cfRule>
  </conditionalFormatting>
  <conditionalFormatting sqref="S61:Y61">
    <cfRule type="cellIs" dxfId="3" priority="11" operator="greaterThan">
      <formula>0</formula>
    </cfRule>
  </conditionalFormatting>
  <conditionalFormatting sqref="Q60:R60 Q63:R64">
    <cfRule type="cellIs" dxfId="2" priority="10" operator="greaterThan">
      <formula>0</formula>
    </cfRule>
  </conditionalFormatting>
  <conditionalFormatting sqref="Q61:R61">
    <cfRule type="cellIs" dxfId="1" priority="9" operator="greaterThan">
      <formula>0</formula>
    </cfRule>
  </conditionalFormatting>
  <conditionalFormatting sqref="Q62:R62">
    <cfRule type="cellIs" dxfId="0" priority="8"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sqref="A1:XFD1048576"/>
    </sheetView>
  </sheetViews>
  <sheetFormatPr defaultColWidth="9.140625" defaultRowHeight="15" x14ac:dyDescent="0.25"/>
  <cols>
    <col min="1" max="1" width="9.140625" style="85"/>
    <col min="2" max="2" width="189.7109375" style="87" customWidth="1"/>
    <col min="3" max="16384" width="9.140625" style="85"/>
  </cols>
  <sheetData>
    <row r="3" spans="2:2" ht="46.5" x14ac:dyDescent="0.25">
      <c r="B3" s="86" t="s">
        <v>65</v>
      </c>
    </row>
    <row r="6" spans="2:2" ht="60" x14ac:dyDescent="0.25">
      <c r="B6" s="87" t="s">
        <v>88</v>
      </c>
    </row>
    <row r="7" spans="2:2" x14ac:dyDescent="0.25">
      <c r="B7" s="87" t="s">
        <v>49</v>
      </c>
    </row>
    <row r="8" spans="2:2" ht="30" x14ac:dyDescent="0.25">
      <c r="B8" s="87" t="s">
        <v>75</v>
      </c>
    </row>
    <row r="9" spans="2:2" x14ac:dyDescent="0.25">
      <c r="B9" s="87" t="s">
        <v>47</v>
      </c>
    </row>
    <row r="10" spans="2:2" ht="32.25" x14ac:dyDescent="0.25">
      <c r="B10" s="87" t="s">
        <v>78</v>
      </c>
    </row>
    <row r="11" spans="2:2" x14ac:dyDescent="0.25">
      <c r="B11" s="87" t="s">
        <v>35</v>
      </c>
    </row>
    <row r="12" spans="2:2" ht="30" x14ac:dyDescent="0.25">
      <c r="B12" s="87" t="s">
        <v>50</v>
      </c>
    </row>
    <row r="13" spans="2:2" x14ac:dyDescent="0.25">
      <c r="B13" s="87" t="s">
        <v>35</v>
      </c>
    </row>
    <row r="14" spans="2:2" x14ac:dyDescent="0.25">
      <c r="B14" s="87" t="s">
        <v>51</v>
      </c>
    </row>
    <row r="15" spans="2:2" x14ac:dyDescent="0.25">
      <c r="B15" s="87" t="s">
        <v>48</v>
      </c>
    </row>
    <row r="16" spans="2:2" ht="30" x14ac:dyDescent="0.25">
      <c r="B16" s="105" t="s">
        <v>74</v>
      </c>
    </row>
    <row r="17" spans="2:2" x14ac:dyDescent="0.25">
      <c r="B17" s="87" t="s">
        <v>35</v>
      </c>
    </row>
    <row r="18" spans="2:2" ht="30" x14ac:dyDescent="0.25">
      <c r="B18" s="87" t="s">
        <v>76</v>
      </c>
    </row>
    <row r="20" spans="2:2" x14ac:dyDescent="0.25">
      <c r="B20" s="87" t="s">
        <v>73</v>
      </c>
    </row>
    <row r="21" spans="2:2" x14ac:dyDescent="0.25">
      <c r="B21" s="87" t="s">
        <v>35</v>
      </c>
    </row>
    <row r="22" spans="2:2" x14ac:dyDescent="0.25">
      <c r="B22" s="87" t="s">
        <v>52</v>
      </c>
    </row>
    <row r="23" spans="2:2" x14ac:dyDescent="0.25">
      <c r="B23" s="87" t="s">
        <v>46</v>
      </c>
    </row>
    <row r="24" spans="2:2" ht="30" x14ac:dyDescent="0.25">
      <c r="B24" s="87" t="s">
        <v>77</v>
      </c>
    </row>
    <row r="26" spans="2:2" x14ac:dyDescent="0.25">
      <c r="B26" s="87" t="s">
        <v>53</v>
      </c>
    </row>
    <row r="27" spans="2:2" x14ac:dyDescent="0.25">
      <c r="B27" s="87" t="s">
        <v>35</v>
      </c>
    </row>
    <row r="28" spans="2:2" ht="30" x14ac:dyDescent="0.25">
      <c r="B28" s="87" t="s">
        <v>54</v>
      </c>
    </row>
    <row r="29" spans="2:2" x14ac:dyDescent="0.25">
      <c r="B29" s="87" t="s">
        <v>46</v>
      </c>
    </row>
    <row r="30" spans="2:2" x14ac:dyDescent="0.25">
      <c r="B30" s="87" t="s">
        <v>55</v>
      </c>
    </row>
    <row r="32" spans="2:2" x14ac:dyDescent="0.25">
      <c r="B32" s="87" t="s">
        <v>56</v>
      </c>
    </row>
    <row r="33" spans="2:2" x14ac:dyDescent="0.25">
      <c r="B33" s="87" t="s">
        <v>35</v>
      </c>
    </row>
    <row r="34" spans="2:2" ht="30" x14ac:dyDescent="0.25">
      <c r="B34" s="87" t="s">
        <v>57</v>
      </c>
    </row>
    <row r="36" spans="2:2" x14ac:dyDescent="0.25">
      <c r="B36" s="87" t="s">
        <v>58</v>
      </c>
    </row>
    <row r="37" spans="2:2" x14ac:dyDescent="0.25">
      <c r="B37" s="87" t="s">
        <v>59</v>
      </c>
    </row>
    <row r="38" spans="2:2" x14ac:dyDescent="0.25">
      <c r="B38" s="87" t="s">
        <v>60</v>
      </c>
    </row>
    <row r="39" spans="2:2" x14ac:dyDescent="0.25">
      <c r="B39" s="87" t="s">
        <v>35</v>
      </c>
    </row>
    <row r="40" spans="2:2" x14ac:dyDescent="0.25">
      <c r="B40" s="87" t="s">
        <v>61</v>
      </c>
    </row>
    <row r="41" spans="2:2" x14ac:dyDescent="0.25">
      <c r="B41" s="87" t="s">
        <v>35</v>
      </c>
    </row>
    <row r="42" spans="2:2" ht="45" x14ac:dyDescent="0.25">
      <c r="B42" s="87" t="s">
        <v>62</v>
      </c>
    </row>
    <row r="43" spans="2:2" x14ac:dyDescent="0.25">
      <c r="B43" s="87" t="s">
        <v>35</v>
      </c>
    </row>
    <row r="44" spans="2:2" x14ac:dyDescent="0.25">
      <c r="B44" s="87" t="s">
        <v>63</v>
      </c>
    </row>
    <row r="45" spans="2:2" x14ac:dyDescent="0.25">
      <c r="B45" s="87" t="s">
        <v>35</v>
      </c>
    </row>
    <row r="46" spans="2:2" ht="30" x14ac:dyDescent="0.25">
      <c r="B46" s="122" t="s">
        <v>82</v>
      </c>
    </row>
    <row r="48" spans="2:2" x14ac:dyDescent="0.25">
      <c r="B48" s="87" t="s">
        <v>64</v>
      </c>
    </row>
  </sheetData>
  <sheetProtection algorithmName="SHA-512" hashValue="7Gge5InHn1p1/yWTO0KAUN5gKkpcpAvDF5b3uZXxz1S/2EU0RE3PJC5wT9A1FmXL/F76r8sl92LQrxe9ocLDQA==" saltValue="uvjc/Gdahz5YEfHh9VLUK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F14" sqref="F14"/>
    </sheetView>
  </sheetViews>
  <sheetFormatPr defaultRowHeight="15" x14ac:dyDescent="0.25"/>
  <cols>
    <col min="3" max="3" width="36.5703125" bestFit="1" customWidth="1"/>
    <col min="4" max="5" width="13.5703125" customWidth="1"/>
    <col min="6" max="6" width="5.5703125" customWidth="1"/>
    <col min="7" max="11" width="13.5703125" bestFit="1" customWidth="1"/>
    <col min="13" max="13" width="127.140625" customWidth="1"/>
  </cols>
  <sheetData>
    <row r="2" spans="3:12" x14ac:dyDescent="0.25">
      <c r="C2" t="s">
        <v>81</v>
      </c>
    </row>
    <row r="3" spans="3:12" x14ac:dyDescent="0.25">
      <c r="C3" s="101" t="s">
        <v>80</v>
      </c>
    </row>
    <row r="4" spans="3:12" x14ac:dyDescent="0.25">
      <c r="C4" s="101" t="s">
        <v>87</v>
      </c>
    </row>
    <row r="7" spans="3:12" x14ac:dyDescent="0.25">
      <c r="C7" t="s">
        <v>45</v>
      </c>
    </row>
    <row r="9" spans="3:12" x14ac:dyDescent="0.25">
      <c r="C9" s="102"/>
      <c r="D9" s="106" t="s">
        <v>79</v>
      </c>
      <c r="E9" s="72" t="s">
        <v>66</v>
      </c>
      <c r="F9" s="72" t="s">
        <v>66</v>
      </c>
      <c r="G9" s="72" t="s">
        <v>66</v>
      </c>
      <c r="H9" s="72" t="s">
        <v>66</v>
      </c>
      <c r="I9" s="72" t="s">
        <v>66</v>
      </c>
      <c r="J9" s="72" t="s">
        <v>66</v>
      </c>
      <c r="K9" s="72" t="s">
        <v>66</v>
      </c>
      <c r="L9" s="72" t="s">
        <v>66</v>
      </c>
    </row>
    <row r="10" spans="3:12" x14ac:dyDescent="0.25">
      <c r="C10" s="103" t="s">
        <v>71</v>
      </c>
      <c r="D10" s="107">
        <v>12</v>
      </c>
      <c r="E10" s="72"/>
      <c r="F10" s="72"/>
      <c r="G10" s="72"/>
      <c r="H10" s="72"/>
      <c r="I10" s="72"/>
      <c r="J10" s="72"/>
      <c r="K10" s="72"/>
      <c r="L10" s="72"/>
    </row>
    <row r="11" spans="3:12" x14ac:dyDescent="0.25">
      <c r="C11" s="103" t="s">
        <v>72</v>
      </c>
      <c r="D11" s="107">
        <v>13</v>
      </c>
      <c r="E11" s="72"/>
      <c r="F11" s="72"/>
      <c r="G11" s="72"/>
      <c r="H11" s="72"/>
      <c r="I11" s="72"/>
      <c r="J11" s="72"/>
      <c r="K11" s="72"/>
      <c r="L11" s="72"/>
    </row>
    <row r="13" spans="3:12" x14ac:dyDescent="0.25">
      <c r="C13" s="101" t="s">
        <v>38</v>
      </c>
      <c r="D13" s="101" t="s">
        <v>83</v>
      </c>
      <c r="E13" s="101"/>
    </row>
    <row r="14" spans="3:12" x14ac:dyDescent="0.25">
      <c r="C14" s="73" t="s">
        <v>39</v>
      </c>
      <c r="D14" s="101" t="s">
        <v>84</v>
      </c>
      <c r="E14" s="101"/>
    </row>
    <row r="15" spans="3:12" x14ac:dyDescent="0.25">
      <c r="C15" s="101"/>
      <c r="D15" s="101"/>
      <c r="E15" s="101"/>
    </row>
    <row r="16" spans="3:12" x14ac:dyDescent="0.25">
      <c r="C16" s="101" t="s">
        <v>68</v>
      </c>
      <c r="D16" s="101" t="s">
        <v>85</v>
      </c>
      <c r="E16" s="101"/>
    </row>
    <row r="17" spans="3:5" x14ac:dyDescent="0.25">
      <c r="C17" s="101" t="s">
        <v>69</v>
      </c>
      <c r="D17" s="101" t="s">
        <v>86</v>
      </c>
      <c r="E17" s="101"/>
    </row>
  </sheetData>
  <sheetProtection algorithmName="SHA-512" hashValue="CWN/aOWZnuRsiFRYMzPW0DwHgQElZ2WlydeKHTn1AzNmxTZFgbykjzQSUUFAbmhgAe1VnXm5eCILSIwTzBYo6A==" saltValue="FldqPmTr3ngL8Gl93ZVLl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pickford</dc:creator>
  <cp:lastModifiedBy>anthony pickford</cp:lastModifiedBy>
  <cp:lastPrinted>2016-06-14T11:08:32Z</cp:lastPrinted>
  <dcterms:created xsi:type="dcterms:W3CDTF">2015-06-15T13:20:29Z</dcterms:created>
  <dcterms:modified xsi:type="dcterms:W3CDTF">2020-07-27T10:40:47Z</dcterms:modified>
</cp:coreProperties>
</file>