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nthony\Dropbox\After School Club\"/>
    </mc:Choice>
  </mc:AlternateContent>
  <xr:revisionPtr revIDLastSave="0" documentId="13_ncr:1_{BBDFF28C-B0F4-4207-9CD2-944537517752}"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4" i="3" l="1"/>
  <c r="P65" i="3"/>
  <c r="Q64" i="3"/>
  <c r="Q65" i="3"/>
  <c r="I65" i="3"/>
  <c r="X58" i="3"/>
  <c r="X59" i="3"/>
  <c r="X60" i="3"/>
  <c r="X61" i="3"/>
  <c r="X62" i="3"/>
  <c r="X63" i="3"/>
  <c r="W58" i="3"/>
  <c r="W59" i="3"/>
  <c r="W60" i="3"/>
  <c r="W61" i="3"/>
  <c r="W62" i="3"/>
  <c r="W63" i="3"/>
  <c r="V58" i="3"/>
  <c r="V59" i="3"/>
  <c r="V60" i="3"/>
  <c r="V61" i="3"/>
  <c r="V62" i="3"/>
  <c r="V63" i="3"/>
  <c r="U58" i="3"/>
  <c r="U59" i="3"/>
  <c r="U60" i="3"/>
  <c r="U61" i="3"/>
  <c r="U62" i="3"/>
  <c r="U63" i="3"/>
  <c r="T58" i="3"/>
  <c r="T59" i="3"/>
  <c r="T60" i="3"/>
  <c r="T61" i="3"/>
  <c r="T62" i="3"/>
  <c r="T63" i="3"/>
  <c r="S58" i="3"/>
  <c r="S59" i="3"/>
  <c r="S60" i="3"/>
  <c r="S61" i="3"/>
  <c r="S62" i="3"/>
  <c r="S63" i="3"/>
  <c r="R58" i="3"/>
  <c r="R59" i="3"/>
  <c r="R60" i="3"/>
  <c r="R61" i="3"/>
  <c r="R62" i="3"/>
  <c r="R63" i="3"/>
  <c r="H71" i="3"/>
  <c r="H74" i="3"/>
  <c r="H70" i="3"/>
  <c r="F66" i="3"/>
  <c r="F72" i="3"/>
  <c r="F65" i="3"/>
  <c r="F69" i="3"/>
  <c r="N7" i="3"/>
  <c r="N6" i="3"/>
  <c r="N5"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P66" i="3"/>
  <c r="X66" i="3"/>
  <c r="O30" i="3"/>
  <c r="O31" i="3"/>
  <c r="O32" i="3"/>
  <c r="O33" i="3"/>
  <c r="O34" i="3"/>
  <c r="O36" i="3"/>
  <c r="O37" i="3"/>
  <c r="O38" i="3"/>
  <c r="O39" i="3"/>
  <c r="O40" i="3"/>
  <c r="O42" i="3"/>
  <c r="O43" i="3"/>
  <c r="O44" i="3"/>
  <c r="O45" i="3"/>
  <c r="O46" i="3"/>
  <c r="O48" i="3"/>
  <c r="O49" i="3"/>
  <c r="O50" i="3"/>
  <c r="O51" i="3"/>
  <c r="O52" i="3"/>
  <c r="O54" i="3"/>
  <c r="O55" i="3"/>
  <c r="O56" i="3"/>
  <c r="O57" i="3"/>
  <c r="J70" i="3"/>
  <c r="J71" i="3"/>
  <c r="I66" i="3"/>
  <c r="J73" i="3"/>
  <c r="J74" i="3"/>
</calcChain>
</file>

<file path=xl/sharedStrings.xml><?xml version="1.0" encoding="utf-8"?>
<sst xmlns="http://schemas.openxmlformats.org/spreadsheetml/2006/main" count="144" uniqueCount="93">
  <si>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</si>
  <si>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</si>
  <si>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</si>
  <si>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</si>
  <si>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</si>
  <si>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</si>
  <si>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</si>
  <si>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</si>
  <si>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</si>
  <si>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</si>
  <si>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</si>
  <si>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</si>
  <si>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</si>
  <si>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</si>
  <si>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</si>
  <si>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</si>
  <si>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</si>
  <si>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</si>
  <si>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</si>
  <si>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</si>
  <si>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</si>
  <si>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</si>
  <si>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</si>
  <si>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</si>
  <si>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</si>
  <si>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</si>
  <si>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</si>
  <si>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</si>
  <si>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</si>
  <si>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</si>
  <si>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</si>
  <si>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</si>
  <si>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</si>
  <si>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</si>
  <si>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</si>
  <si>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</si>
  <si>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</si>
  <si>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</si>
  <si>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</si>
  <si>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</si>
  <si>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</si>
  <si>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</si>
  <si>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</si>
  <si>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</si>
  <si>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</si>
  <si>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</si>
  <si>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</si>
  <si>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</si>
  <si>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</si>
  <si>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</si>
  <si>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</si>
  <si>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</si>
  <si>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</si>
  <si>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</si>
  <si>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</si>
  <si>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</si>
  <si>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</si>
  <si>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</si>
  <si>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</si>
  <si>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</si>
  <si>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</si>
  <si>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</si>
  <si>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</si>
  <si>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</si>
  <si>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</si>
  <si>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</si>
  <si>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</si>
  <si>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</si>
  <si>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</si>
  <si>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</si>
  <si>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</si>
  <si>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</si>
  <si>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</si>
  <si>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</si>
  <si>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</si>
  <si>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</si>
  <si>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</si>
  <si>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</si>
  <si>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</si>
  <si>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</si>
  <si>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</si>
  <si>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HAMPSTEAD NORREYS C OF E SCHOOL</t>
  </si>
  <si>
    <t>15.15 TO 18.00</t>
  </si>
  <si>
    <t>After Another Club to 18.00</t>
  </si>
  <si>
    <t>QUACKERS AFTER SCHOOL CLUB AT</t>
  </si>
  <si>
    <t>NOVEMBER - DECEMBER 2019</t>
  </si>
  <si>
    <t>22nd Oct 2019</t>
  </si>
  <si>
    <t>21st Oct 2019</t>
  </si>
  <si>
    <t>1st Nov 2019</t>
  </si>
  <si>
    <t>1st Dec 2019</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</si>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</sst>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35" fillId="10" borderId="0" xfId="0" applyFont="1" applyFill="1" applyBorder="1" applyAlignment="1" applyProtection="1">
      <alignment vertical="center"/>
    </xf>
    <xf numFmtId="0" fontId="37" fillId="0" borderId="0" xfId="0" applyFont="1" applyAlignment="1">
      <alignment wrapText="1"/>
    </xf>
    <xf numFmtId="8" fontId="29" fillId="10" borderId="0" xfId="0" applyNumberFormat="1" applyFont="1" applyFill="1" applyBorder="1" applyProtection="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9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N53" sqref="N53"/>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HAMPSTEAD NORREYS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9" customHeight="1" thickBot="1" x14ac:dyDescent="0.55000000000000004">
      <c r="A12" s="5"/>
      <c r="B12" s="12"/>
      <c r="C12" s="4"/>
      <c r="D12" s="4"/>
      <c r="E12" s="117" t="s">
        <v>90</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15.15 TO 18.00</v>
      </c>
      <c r="Q16" s="20" t="str">
        <f>PRICES!E9</f>
        <v>After Another Club to 18.00</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43773</v>
      </c>
      <c r="P18" s="111"/>
      <c r="Q18" s="111"/>
      <c r="R18" s="111"/>
      <c r="S18" s="111"/>
      <c r="T18" s="111"/>
      <c r="U18" s="111"/>
      <c r="V18" s="111"/>
      <c r="W18" s="111"/>
      <c r="X18" s="11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43774</v>
      </c>
      <c r="P19" s="111"/>
      <c r="Q19" s="111"/>
      <c r="R19" s="111"/>
      <c r="S19" s="111"/>
      <c r="T19" s="111"/>
      <c r="U19" s="111"/>
      <c r="V19" s="111"/>
      <c r="W19" s="111"/>
      <c r="X19" s="11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43775</v>
      </c>
      <c r="P20" s="111"/>
      <c r="Q20" s="111"/>
      <c r="R20" s="111"/>
      <c r="S20" s="111"/>
      <c r="T20" s="111"/>
      <c r="U20" s="111"/>
      <c r="V20" s="111"/>
      <c r="W20" s="111"/>
      <c r="X20" s="11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43776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43777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1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15.15 TO 18.00</v>
      </c>
      <c r="I24" s="23" t="str">
        <f t="shared" ref="I24" si="0">Q16</f>
        <v>After Another Club to 18.00</v>
      </c>
      <c r="J24" s="60"/>
      <c r="K24" s="19"/>
      <c r="L24" s="4"/>
      <c r="M24" s="4"/>
      <c r="N24" s="95" t="s">
        <v>0</v>
      </c>
      <c r="O24" s="96">
        <f>O22+3</f>
        <v>43780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43784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1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43787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43788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43789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43790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43791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1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43794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43795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1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43801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43802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43804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43805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1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95" t="s">
        <v>0</v>
      </c>
      <c r="O48" s="96">
        <f>O46+3</f>
        <v>43808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97" t="s">
        <v>1</v>
      </c>
      <c r="O49" s="98">
        <f>O48+1</f>
        <v>43809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101" t="s">
        <v>3</v>
      </c>
      <c r="O51" s="102">
        <f>O50+1</f>
        <v>43811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103" t="s">
        <v>4</v>
      </c>
      <c r="O52" s="104">
        <f>O51+1</f>
        <v>43812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1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95" t="s">
        <v>0</v>
      </c>
      <c r="O54" s="96">
        <f>O52+3</f>
        <v>43815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97" t="s">
        <v>1</v>
      </c>
      <c r="O55" s="98">
        <f>O54+1</f>
        <v>43816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4"/>
      <c r="O58" s="4"/>
      <c r="P58" s="79"/>
      <c r="Q58" s="79"/>
      <c r="R58" s="79">
        <f t="shared" ref="R58:X58" si="1">SUM(R12:R57)</f>
        <v>0</v>
      </c>
      <c r="S58" s="79">
        <f t="shared" si="1"/>
        <v>0</v>
      </c>
      <c r="T58" s="79">
        <f t="shared" si="1"/>
        <v>0</v>
      </c>
      <c r="U58" s="79">
        <f t="shared" si="1"/>
        <v>0</v>
      </c>
      <c r="V58" s="79">
        <f t="shared" si="1"/>
        <v>0</v>
      </c>
      <c r="W58" s="79">
        <f t="shared" si="1"/>
        <v>0</v>
      </c>
      <c r="X58" s="79">
        <f t="shared" si="1"/>
        <v>0</v>
      </c>
      <c r="Y58" s="4"/>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4"/>
      <c r="O59" s="4"/>
      <c r="P59" s="79"/>
      <c r="Q59" s="79"/>
      <c r="R59" s="79">
        <f t="shared" ref="R59:X59" si="2">SUM(R13:R58)</f>
        <v>0</v>
      </c>
      <c r="S59" s="79">
        <f t="shared" si="2"/>
        <v>0</v>
      </c>
      <c r="T59" s="79">
        <f t="shared" si="2"/>
        <v>0</v>
      </c>
      <c r="U59" s="79">
        <f t="shared" si="2"/>
        <v>0</v>
      </c>
      <c r="V59" s="79">
        <f t="shared" si="2"/>
        <v>0</v>
      </c>
      <c r="W59" s="79">
        <f t="shared" si="2"/>
        <v>0</v>
      </c>
      <c r="X59" s="79">
        <f t="shared" si="2"/>
        <v>0</v>
      </c>
      <c r="Y59" s="4"/>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4"/>
      <c r="O60" s="4"/>
      <c r="P60" s="79"/>
      <c r="Q60" s="79"/>
      <c r="R60" s="79">
        <f t="shared" ref="R60:X60" si="3">SUM(R14:R59)</f>
        <v>0</v>
      </c>
      <c r="S60" s="79">
        <f t="shared" si="3"/>
        <v>0</v>
      </c>
      <c r="T60" s="79">
        <f t="shared" si="3"/>
        <v>0</v>
      </c>
      <c r="U60" s="79">
        <f t="shared" si="3"/>
        <v>0</v>
      </c>
      <c r="V60" s="79">
        <f t="shared" si="3"/>
        <v>0</v>
      </c>
      <c r="W60" s="79">
        <f t="shared" si="3"/>
        <v>0</v>
      </c>
      <c r="X60" s="79">
        <f t="shared" si="3"/>
        <v>0</v>
      </c>
      <c r="Y60" s="4"/>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4"/>
      <c r="O61" s="4"/>
      <c r="P61" s="79"/>
      <c r="Q61" s="79"/>
      <c r="R61" s="79">
        <f t="shared" ref="R61:X61" si="4">SUM(R15:R60)</f>
        <v>0</v>
      </c>
      <c r="S61" s="79">
        <f t="shared" si="4"/>
        <v>0</v>
      </c>
      <c r="T61" s="79">
        <f t="shared" si="4"/>
        <v>0</v>
      </c>
      <c r="U61" s="79">
        <f t="shared" si="4"/>
        <v>0</v>
      </c>
      <c r="V61" s="79">
        <f t="shared" si="4"/>
        <v>0</v>
      </c>
      <c r="W61" s="79">
        <f t="shared" si="4"/>
        <v>0</v>
      </c>
      <c r="X61" s="79">
        <f t="shared" si="4"/>
        <v>0</v>
      </c>
      <c r="Y61" s="4"/>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4"/>
      <c r="O62" s="4"/>
      <c r="P62" s="79"/>
      <c r="Q62" s="79"/>
      <c r="R62" s="79">
        <f t="shared" ref="R62:X62" si="5">SUM(R16:R61)</f>
        <v>0</v>
      </c>
      <c r="S62" s="79">
        <f t="shared" si="5"/>
        <v>0</v>
      </c>
      <c r="T62" s="79">
        <f t="shared" si="5"/>
        <v>0</v>
      </c>
      <c r="U62" s="79">
        <f t="shared" si="5"/>
        <v>0</v>
      </c>
      <c r="V62" s="79">
        <f t="shared" si="5"/>
        <v>0</v>
      </c>
      <c r="W62" s="79">
        <f t="shared" si="5"/>
        <v>0</v>
      </c>
      <c r="X62" s="79">
        <f t="shared" si="5"/>
        <v>0</v>
      </c>
      <c r="Y62" s="4"/>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78" t="s">
        <v>45</v>
      </c>
      <c r="F63" s="179"/>
      <c r="G63" s="179"/>
      <c r="H63" s="179"/>
      <c r="I63" s="180"/>
      <c r="J63" s="180"/>
      <c r="K63" s="181"/>
      <c r="L63" s="4"/>
      <c r="M63" s="4"/>
      <c r="N63" s="4"/>
      <c r="O63" s="4"/>
      <c r="P63" s="79"/>
      <c r="Q63" s="79"/>
      <c r="R63" s="79">
        <f t="shared" ref="R63:X63" si="6">SUM(R17:R62)</f>
        <v>0</v>
      </c>
      <c r="S63" s="79">
        <f t="shared" si="6"/>
        <v>0</v>
      </c>
      <c r="T63" s="79">
        <f t="shared" si="6"/>
        <v>0</v>
      </c>
      <c r="U63" s="79">
        <f t="shared" si="6"/>
        <v>0</v>
      </c>
      <c r="V63" s="79">
        <f t="shared" si="6"/>
        <v>0</v>
      </c>
      <c r="W63" s="79">
        <f t="shared" si="6"/>
        <v>0</v>
      </c>
      <c r="X63" s="79">
        <f t="shared" si="6"/>
        <v>0</v>
      </c>
      <c r="Y63" s="4"/>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SUM(P18:P63)</f>
        <v>0</v>
      </c>
      <c r="Q64" s="79">
        <f t="shared" ref="Q64:X64" si="7">SUM(Q18:Q63)</f>
        <v>0</v>
      </c>
      <c r="R64" s="79">
        <f t="shared" si="7"/>
        <v>0</v>
      </c>
      <c r="S64" s="79">
        <f t="shared" si="7"/>
        <v>0</v>
      </c>
      <c r="T64" s="79">
        <f t="shared" si="7"/>
        <v>0</v>
      </c>
      <c r="U64" s="79">
        <f t="shared" si="7"/>
        <v>0</v>
      </c>
      <c r="V64" s="79">
        <f t="shared" si="7"/>
        <v>0</v>
      </c>
      <c r="W64" s="79">
        <f t="shared" si="7"/>
        <v>0</v>
      </c>
      <c r="X64" s="79">
        <f t="shared" si="7"/>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22nd Oct 2019</v>
      </c>
      <c r="G65" s="76"/>
      <c r="H65" s="77"/>
      <c r="I65" s="175">
        <f>SUM(P65:X65)</f>
        <v>0</v>
      </c>
      <c r="J65" s="176"/>
      <c r="K65" s="177"/>
      <c r="L65" s="4"/>
      <c r="M65" s="4"/>
      <c r="N65" s="4"/>
      <c r="O65" s="4"/>
      <c r="P65" s="116">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21st Oct 2019</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1st Nov 2019</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Dec 2019</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21st Oct 2019</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Dec 2019</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uDoWPpGWu6YQqZcXZNVQ7olRoPdoEOvEyV41YT6Mupi66/5Ya7Lk3RbxMXOuw4GBggWjhDpIL4HfVEskpIYKbg==" saltValue="RPMBWMqjUQfsviTK6oIbxg==" spinCount="100000"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94" priority="257" operator="greaterThan">
      <formula>0</formula>
    </cfRule>
  </conditionalFormatting>
  <conditionalFormatting sqref="U17">
    <cfRule type="cellIs" dxfId="93" priority="256" operator="greaterThan">
      <formula>0</formula>
    </cfRule>
  </conditionalFormatting>
  <conditionalFormatting sqref="V17">
    <cfRule type="cellIs" dxfId="92" priority="255" operator="greaterThan">
      <formula>0</formula>
    </cfRule>
  </conditionalFormatting>
  <conditionalFormatting sqref="W17:X17">
    <cfRule type="cellIs" dxfId="91" priority="254" operator="greaterThan">
      <formula>0</formula>
    </cfRule>
  </conditionalFormatting>
  <conditionalFormatting sqref="I26">
    <cfRule type="cellIs" dxfId="90" priority="239" operator="greaterThan">
      <formula>0</formula>
    </cfRule>
  </conditionalFormatting>
  <conditionalFormatting sqref="Y29">
    <cfRule type="cellIs" dxfId="89" priority="135" operator="greaterThan">
      <formula>0</formula>
    </cfRule>
  </conditionalFormatting>
  <conditionalFormatting sqref="Y29">
    <cfRule type="cellIs" dxfId="88" priority="134" operator="greaterThan">
      <formula>0</formula>
    </cfRule>
  </conditionalFormatting>
  <conditionalFormatting sqref="Y21:Y28">
    <cfRule type="cellIs" dxfId="87" priority="143" operator="greaterThan">
      <formula>0</formula>
    </cfRule>
  </conditionalFormatting>
  <conditionalFormatting sqref="Y21:Y28">
    <cfRule type="cellIs" dxfId="86" priority="142" operator="greaterThan">
      <formula>0</formula>
    </cfRule>
  </conditionalFormatting>
  <conditionalFormatting sqref="Y24:Y28">
    <cfRule type="cellIs" dxfId="85" priority="140" operator="greaterThan">
      <formula>0</formula>
    </cfRule>
  </conditionalFormatting>
  <conditionalFormatting sqref="U41:U46">
    <cfRule type="cellIs" dxfId="84" priority="121" operator="greaterThan">
      <formula>0</formula>
    </cfRule>
  </conditionalFormatting>
  <conditionalFormatting sqref="U29">
    <cfRule type="cellIs" dxfId="83" priority="138" operator="greaterThan">
      <formula>0</formula>
    </cfRule>
  </conditionalFormatting>
  <conditionalFormatting sqref="V29">
    <cfRule type="cellIs" dxfId="82" priority="137" operator="greaterThan">
      <formula>0</formula>
    </cfRule>
  </conditionalFormatting>
  <conditionalFormatting sqref="W29:X29">
    <cfRule type="cellIs" dxfId="81" priority="136" operator="greaterThan">
      <formula>0</formula>
    </cfRule>
  </conditionalFormatting>
  <conditionalFormatting sqref="P21:T28">
    <cfRule type="cellIs" dxfId="80" priority="148" operator="greaterThan">
      <formula>0</formula>
    </cfRule>
  </conditionalFormatting>
  <conditionalFormatting sqref="U21:U28">
    <cfRule type="cellIs" dxfId="79" priority="147" operator="greaterThan">
      <formula>0</formula>
    </cfRule>
  </conditionalFormatting>
  <conditionalFormatting sqref="U35">
    <cfRule type="cellIs" dxfId="78" priority="129" operator="greaterThan">
      <formula>0</formula>
    </cfRule>
  </conditionalFormatting>
  <conditionalFormatting sqref="W21:X28">
    <cfRule type="cellIs" dxfId="77" priority="145" operator="greaterThan">
      <formula>0</formula>
    </cfRule>
  </conditionalFormatting>
  <conditionalFormatting sqref="Y21:Y23">
    <cfRule type="cellIs" dxfId="76" priority="144" operator="greaterThan">
      <formula>0</formula>
    </cfRule>
  </conditionalFormatting>
  <conditionalFormatting sqref="P29:T29">
    <cfRule type="cellIs" dxfId="75" priority="139" operator="greaterThan">
      <formula>0</formula>
    </cfRule>
  </conditionalFormatting>
  <conditionalFormatting sqref="Y29">
    <cfRule type="cellIs" dxfId="74" priority="133" operator="greaterThan">
      <formula>0</formula>
    </cfRule>
  </conditionalFormatting>
  <conditionalFormatting sqref="V47">
    <cfRule type="cellIs" dxfId="73" priority="111" operator="greaterThan">
      <formula>0</formula>
    </cfRule>
  </conditionalFormatting>
  <conditionalFormatting sqref="W47:X47">
    <cfRule type="cellIs" dxfId="72" priority="110" operator="greaterThan">
      <formula>0</formula>
    </cfRule>
  </conditionalFormatting>
  <conditionalFormatting sqref="P35:T35">
    <cfRule type="cellIs" dxfId="71" priority="130" operator="greaterThan">
      <formula>0</formula>
    </cfRule>
  </conditionalFormatting>
  <conditionalFormatting sqref="V35">
    <cfRule type="cellIs" dxfId="70" priority="128" operator="greaterThan">
      <formula>0</formula>
    </cfRule>
  </conditionalFormatting>
  <conditionalFormatting sqref="W35:X35">
    <cfRule type="cellIs" dxfId="69" priority="127" operator="greaterThan">
      <formula>0</formula>
    </cfRule>
  </conditionalFormatting>
  <conditionalFormatting sqref="Y35">
    <cfRule type="cellIs" dxfId="68" priority="126" operator="greaterThan">
      <formula>0</formula>
    </cfRule>
  </conditionalFormatting>
  <conditionalFormatting sqref="Y35">
    <cfRule type="cellIs" dxfId="67" priority="125" operator="greaterThan">
      <formula>0</formula>
    </cfRule>
  </conditionalFormatting>
  <conditionalFormatting sqref="Y35">
    <cfRule type="cellIs" dxfId="66" priority="124" operator="greaterThan">
      <formula>0</formula>
    </cfRule>
  </conditionalFormatting>
  <conditionalFormatting sqref="Y47">
    <cfRule type="cellIs" dxfId="65" priority="109" operator="greaterThan">
      <formula>0</formula>
    </cfRule>
  </conditionalFormatting>
  <conditionalFormatting sqref="V21:V28">
    <cfRule type="cellIs" dxfId="64" priority="146" operator="greaterThan">
      <formula>0</formula>
    </cfRule>
  </conditionalFormatting>
  <conditionalFormatting sqref="P41:T46">
    <cfRule type="cellIs" dxfId="63" priority="122" operator="greaterThan">
      <formula>0</formula>
    </cfRule>
  </conditionalFormatting>
  <conditionalFormatting sqref="V41:V46">
    <cfRule type="cellIs" dxfId="62" priority="120" operator="greaterThan">
      <formula>0</formula>
    </cfRule>
  </conditionalFormatting>
  <conditionalFormatting sqref="W41:X46">
    <cfRule type="cellIs" dxfId="61" priority="119" operator="greaterThan">
      <formula>0</formula>
    </cfRule>
  </conditionalFormatting>
  <conditionalFormatting sqref="Y41">
    <cfRule type="cellIs" dxfId="60" priority="118" operator="greaterThan">
      <formula>0</formula>
    </cfRule>
  </conditionalFormatting>
  <conditionalFormatting sqref="Y44:Y46 Y41:Y42">
    <cfRule type="cellIs" dxfId="59" priority="117" operator="greaterThan">
      <formula>0</formula>
    </cfRule>
  </conditionalFormatting>
  <conditionalFormatting sqref="Y41:Y46">
    <cfRule type="cellIs" dxfId="58" priority="116" operator="greaterThan">
      <formula>0</formula>
    </cfRule>
  </conditionalFormatting>
  <conditionalFormatting sqref="Y42:Y46">
    <cfRule type="cellIs" dxfId="57" priority="115" operator="greaterThan">
      <formula>0</formula>
    </cfRule>
  </conditionalFormatting>
  <conditionalFormatting sqref="Q43:Y43">
    <cfRule type="cellIs" dxfId="56" priority="114" operator="greaterThan">
      <formula>0</formula>
    </cfRule>
  </conditionalFormatting>
  <conditionalFormatting sqref="P47:T47">
    <cfRule type="cellIs" dxfId="55" priority="113" operator="greaterThan">
      <formula>0</formula>
    </cfRule>
  </conditionalFormatting>
  <conditionalFormatting sqref="U47">
    <cfRule type="cellIs" dxfId="54" priority="112" operator="greaterThan">
      <formula>0</formula>
    </cfRule>
  </conditionalFormatting>
  <conditionalFormatting sqref="Y47">
    <cfRule type="cellIs" dxfId="53" priority="108" operator="greaterThan">
      <formula>0</formula>
    </cfRule>
  </conditionalFormatting>
  <conditionalFormatting sqref="Y47">
    <cfRule type="cellIs" dxfId="52" priority="107" operator="greaterThan">
      <formula>0</formula>
    </cfRule>
  </conditionalFormatting>
  <conditionalFormatting sqref="H26">
    <cfRule type="cellIs" dxfId="51" priority="88" operator="greaterThan">
      <formula>0</formula>
    </cfRule>
  </conditionalFormatting>
  <conditionalFormatting sqref="Y19">
    <cfRule type="cellIs" dxfId="50" priority="68" operator="greaterThan">
      <formula>0</formula>
    </cfRule>
  </conditionalFormatting>
  <conditionalFormatting sqref="Y19">
    <cfRule type="cellIs" dxfId="49" priority="67" operator="greaterThan">
      <formula>0</formula>
    </cfRule>
  </conditionalFormatting>
  <conditionalFormatting sqref="P19:T19">
    <cfRule type="cellIs" dxfId="48" priority="73" operator="greaterThan">
      <formula>0</formula>
    </cfRule>
  </conditionalFormatting>
  <conditionalFormatting sqref="U19">
    <cfRule type="cellIs" dxfId="47" priority="72" operator="greaterThan">
      <formula>0</formula>
    </cfRule>
  </conditionalFormatting>
  <conditionalFormatting sqref="W19:X19">
    <cfRule type="cellIs" dxfId="46" priority="70" operator="greaterThan">
      <formula>0</formula>
    </cfRule>
  </conditionalFormatting>
  <conditionalFormatting sqref="Y19">
    <cfRule type="cellIs" dxfId="45" priority="69" operator="greaterThan">
      <formula>0</formula>
    </cfRule>
  </conditionalFormatting>
  <conditionalFormatting sqref="V19">
    <cfRule type="cellIs" dxfId="44" priority="71" operator="greaterThan">
      <formula>0</formula>
    </cfRule>
  </conditionalFormatting>
  <conditionalFormatting sqref="Y20">
    <cfRule type="cellIs" dxfId="43" priority="61" operator="greaterThan">
      <formula>0</formula>
    </cfRule>
  </conditionalFormatting>
  <conditionalFormatting sqref="Y20">
    <cfRule type="cellIs" dxfId="42" priority="60" operator="greaterThan">
      <formula>0</formula>
    </cfRule>
  </conditionalFormatting>
  <conditionalFormatting sqref="P20:T20">
    <cfRule type="cellIs" dxfId="41" priority="66" operator="greaterThan">
      <formula>0</formula>
    </cfRule>
  </conditionalFormatting>
  <conditionalFormatting sqref="U20">
    <cfRule type="cellIs" dxfId="40" priority="65" operator="greaterThan">
      <formula>0</formula>
    </cfRule>
  </conditionalFormatting>
  <conditionalFormatting sqref="W20:X20">
    <cfRule type="cellIs" dxfId="39" priority="63" operator="greaterThan">
      <formula>0</formula>
    </cfRule>
  </conditionalFormatting>
  <conditionalFormatting sqref="Y20">
    <cfRule type="cellIs" dxfId="38" priority="62" operator="greaterThan">
      <formula>0</formula>
    </cfRule>
  </conditionalFormatting>
  <conditionalFormatting sqref="V20">
    <cfRule type="cellIs" dxfId="37" priority="64" operator="greaterThan">
      <formula>0</formula>
    </cfRule>
  </conditionalFormatting>
  <conditionalFormatting sqref="Y30:Y34">
    <cfRule type="cellIs" dxfId="36" priority="48" operator="greaterThan">
      <formula>0</formula>
    </cfRule>
  </conditionalFormatting>
  <conditionalFormatting sqref="Y30:Y34">
    <cfRule type="cellIs" dxfId="35" priority="47" operator="greaterThan">
      <formula>0</formula>
    </cfRule>
  </conditionalFormatting>
  <conditionalFormatting sqref="Y30:Y34">
    <cfRule type="cellIs" dxfId="34" priority="46" operator="greaterThan">
      <formula>0</formula>
    </cfRule>
  </conditionalFormatting>
  <conditionalFormatting sqref="P30:T34">
    <cfRule type="cellIs" dxfId="33" priority="52" operator="greaterThan">
      <formula>0</formula>
    </cfRule>
  </conditionalFormatting>
  <conditionalFormatting sqref="U30:U34">
    <cfRule type="cellIs" dxfId="32" priority="51" operator="greaterThan">
      <formula>0</formula>
    </cfRule>
  </conditionalFormatting>
  <conditionalFormatting sqref="W30:X34">
    <cfRule type="cellIs" dxfId="31" priority="49" operator="greaterThan">
      <formula>0</formula>
    </cfRule>
  </conditionalFormatting>
  <conditionalFormatting sqref="V30:V34">
    <cfRule type="cellIs" dxfId="30" priority="50" operator="greaterThan">
      <formula>0</formula>
    </cfRule>
  </conditionalFormatting>
  <conditionalFormatting sqref="Y36:Y40">
    <cfRule type="cellIs" dxfId="29" priority="41" operator="greaterThan">
      <formula>0</formula>
    </cfRule>
  </conditionalFormatting>
  <conditionalFormatting sqref="Y36:Y40">
    <cfRule type="cellIs" dxfId="28" priority="40" operator="greaterThan">
      <formula>0</formula>
    </cfRule>
  </conditionalFormatting>
  <conditionalFormatting sqref="Y36:Y40">
    <cfRule type="cellIs" dxfId="27" priority="39" operator="greaterThan">
      <formula>0</formula>
    </cfRule>
  </conditionalFormatting>
  <conditionalFormatting sqref="P36:T40">
    <cfRule type="cellIs" dxfId="26" priority="45" operator="greaterThan">
      <formula>0</formula>
    </cfRule>
  </conditionalFormatting>
  <conditionalFormatting sqref="U36:U40">
    <cfRule type="cellIs" dxfId="25" priority="44" operator="greaterThan">
      <formula>0</formula>
    </cfRule>
  </conditionalFormatting>
  <conditionalFormatting sqref="W36:X40">
    <cfRule type="cellIs" dxfId="24" priority="42" operator="greaterThan">
      <formula>0</formula>
    </cfRule>
  </conditionalFormatting>
  <conditionalFormatting sqref="V36:V40">
    <cfRule type="cellIs" dxfId="23" priority="43" operator="greaterThan">
      <formula>0</formula>
    </cfRule>
  </conditionalFormatting>
  <conditionalFormatting sqref="U53:U57">
    <cfRule type="cellIs" dxfId="22" priority="30" operator="greaterThan">
      <formula>0</formula>
    </cfRule>
  </conditionalFormatting>
  <conditionalFormatting sqref="P53:T57">
    <cfRule type="cellIs" dxfId="21" priority="31" operator="greaterThan">
      <formula>0</formula>
    </cfRule>
  </conditionalFormatting>
  <conditionalFormatting sqref="V53:V57">
    <cfRule type="cellIs" dxfId="20" priority="29" operator="greaterThan">
      <formula>0</formula>
    </cfRule>
  </conditionalFormatting>
  <conditionalFormatting sqref="W53:X57">
    <cfRule type="cellIs" dxfId="19" priority="28" operator="greaterThan">
      <formula>0</formula>
    </cfRule>
  </conditionalFormatting>
  <conditionalFormatting sqref="Y53">
    <cfRule type="cellIs" dxfId="18" priority="27" operator="greaterThan">
      <formula>0</formula>
    </cfRule>
  </conditionalFormatting>
  <conditionalFormatting sqref="Y56:Y57 Y53:Y54">
    <cfRule type="cellIs" dxfId="17" priority="26" operator="greaterThan">
      <formula>0</formula>
    </cfRule>
  </conditionalFormatting>
  <conditionalFormatting sqref="Y53:Y57">
    <cfRule type="cellIs" dxfId="16" priority="25" operator="greaterThan">
      <formula>0</formula>
    </cfRule>
  </conditionalFormatting>
  <conditionalFormatting sqref="Y54:Y57">
    <cfRule type="cellIs" dxfId="15" priority="24" operator="greaterThan">
      <formula>0</formula>
    </cfRule>
  </conditionalFormatting>
  <conditionalFormatting sqref="Q55:Y55">
    <cfRule type="cellIs" dxfId="14" priority="23" operator="greaterThan">
      <formula>0</formula>
    </cfRule>
  </conditionalFormatting>
  <conditionalFormatting sqref="Y48:Y52">
    <cfRule type="cellIs" dxfId="13" priority="18" operator="greaterThan">
      <formula>0</formula>
    </cfRule>
  </conditionalFormatting>
  <conditionalFormatting sqref="Y48:Y52">
    <cfRule type="cellIs" dxfId="12" priority="17" operator="greaterThan">
      <formula>0</formula>
    </cfRule>
  </conditionalFormatting>
  <conditionalFormatting sqref="Y48:Y52">
    <cfRule type="cellIs" dxfId="11" priority="16" operator="greaterThan">
      <formula>0</formula>
    </cfRule>
  </conditionalFormatting>
  <conditionalFormatting sqref="P48:T52">
    <cfRule type="cellIs" dxfId="10" priority="22" operator="greaterThan">
      <formula>0</formula>
    </cfRule>
  </conditionalFormatting>
  <conditionalFormatting sqref="U48:U52">
    <cfRule type="cellIs" dxfId="9" priority="21" operator="greaterThan">
      <formula>0</formula>
    </cfRule>
  </conditionalFormatting>
  <conditionalFormatting sqref="W48:X52">
    <cfRule type="cellIs" dxfId="8" priority="19" operator="greaterThan">
      <formula>0</formula>
    </cfRule>
  </conditionalFormatting>
  <conditionalFormatting sqref="V48:V52">
    <cfRule type="cellIs" dxfId="7" priority="20" operator="greaterThan">
      <formula>0</formula>
    </cfRule>
  </conditionalFormatting>
  <conditionalFormatting sqref="Y18">
    <cfRule type="cellIs" dxfId="6" priority="2" operator="greaterThan">
      <formula>0</formula>
    </cfRule>
  </conditionalFormatting>
  <conditionalFormatting sqref="Y18">
    <cfRule type="cellIs" dxfId="5" priority="1" operator="greaterThan">
      <formula>0</formula>
    </cfRule>
  </conditionalFormatting>
  <conditionalFormatting sqref="P18:T18">
    <cfRule type="cellIs" dxfId="4" priority="7" operator="greaterThan">
      <formula>0</formula>
    </cfRule>
  </conditionalFormatting>
  <conditionalFormatting sqref="U18">
    <cfRule type="cellIs" dxfId="3" priority="6" operator="greaterThan">
      <formula>0</formula>
    </cfRule>
  </conditionalFormatting>
  <conditionalFormatting sqref="W18:X18">
    <cfRule type="cellIs" dxfId="2" priority="4" operator="greaterThan">
      <formula>0</formula>
    </cfRule>
  </conditionalFormatting>
  <conditionalFormatting sqref="Y18">
    <cfRule type="cellIs" dxfId="1" priority="3" operator="greaterThan">
      <formula>0</formula>
    </cfRule>
  </conditionalFormatting>
  <conditionalFormatting sqref="V18">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5" sqref="B5"/>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91</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2"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5" t="s">
        <v>92</v>
      </c>
    </row>
    <row r="48" spans="2:2" x14ac:dyDescent="0.25">
      <c r="B48" s="94" t="s">
        <v>66</v>
      </c>
    </row>
  </sheetData>
  <sheetProtection algorithmName="SHA-512" hashValue="8P4Wq8xbFFWuwl+pIiGSUvRbl/e1HptDDWb/x/EO3fKP9ljnpZSRhGGUTD7oEOJ6frZ4likMola+zYMw22V+bQ==" saltValue="zmmvKywHp+fBG9CPqQEdr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0" sqref="D10:E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7" t="s">
        <v>84</v>
      </c>
    </row>
    <row r="3" spans="3:12" x14ac:dyDescent="0.25">
      <c r="C3" s="107" t="s">
        <v>81</v>
      </c>
    </row>
    <row r="4" spans="3:12" x14ac:dyDescent="0.25">
      <c r="C4" s="107" t="s">
        <v>85</v>
      </c>
    </row>
    <row r="7" spans="3:12" x14ac:dyDescent="0.25">
      <c r="C7" t="s">
        <v>47</v>
      </c>
    </row>
    <row r="9" spans="3:12" ht="30" x14ac:dyDescent="0.25">
      <c r="C9" s="108"/>
      <c r="D9" s="110" t="s">
        <v>82</v>
      </c>
      <c r="E9" s="110" t="s">
        <v>83</v>
      </c>
      <c r="F9" s="78" t="s">
        <v>68</v>
      </c>
      <c r="G9" s="78" t="s">
        <v>68</v>
      </c>
      <c r="H9" s="78" t="s">
        <v>68</v>
      </c>
      <c r="I9" s="78" t="s">
        <v>68</v>
      </c>
      <c r="J9" s="78" t="s">
        <v>68</v>
      </c>
      <c r="K9" s="78" t="s">
        <v>68</v>
      </c>
      <c r="L9" s="78" t="s">
        <v>68</v>
      </c>
    </row>
    <row r="10" spans="3:12" x14ac:dyDescent="0.25">
      <c r="C10" s="109" t="s">
        <v>73</v>
      </c>
      <c r="D10" s="113">
        <v>11.04</v>
      </c>
      <c r="E10" s="113">
        <v>8.4</v>
      </c>
      <c r="F10" s="78"/>
      <c r="G10" s="78"/>
      <c r="H10" s="78"/>
      <c r="I10" s="78"/>
      <c r="J10" s="78"/>
      <c r="K10" s="78"/>
      <c r="L10" s="78"/>
    </row>
    <row r="11" spans="3:12" x14ac:dyDescent="0.25">
      <c r="C11" s="109" t="s">
        <v>74</v>
      </c>
      <c r="D11" s="113">
        <v>11.56</v>
      </c>
      <c r="E11" s="113">
        <v>9.44</v>
      </c>
      <c r="F11" s="78"/>
      <c r="G11" s="78"/>
      <c r="H11" s="78"/>
      <c r="I11" s="78"/>
      <c r="J11" s="78"/>
      <c r="K11" s="78"/>
      <c r="L11" s="78"/>
    </row>
    <row r="13" spans="3:12" x14ac:dyDescent="0.25">
      <c r="C13" s="107" t="s">
        <v>40</v>
      </c>
      <c r="D13" s="107"/>
      <c r="E13" s="107"/>
      <c r="F13" s="107" t="s">
        <v>86</v>
      </c>
    </row>
    <row r="14" spans="3:12" x14ac:dyDescent="0.25">
      <c r="C14" s="80" t="s">
        <v>41</v>
      </c>
      <c r="D14" s="107"/>
      <c r="E14" s="107"/>
      <c r="F14" s="107" t="s">
        <v>87</v>
      </c>
    </row>
    <row r="15" spans="3:12" x14ac:dyDescent="0.25">
      <c r="C15" s="107"/>
      <c r="D15" s="107"/>
      <c r="E15" s="107"/>
      <c r="F15" s="107"/>
    </row>
    <row r="16" spans="3:12" x14ac:dyDescent="0.25">
      <c r="C16" s="107" t="s">
        <v>70</v>
      </c>
      <c r="D16" s="107"/>
      <c r="E16" s="107"/>
      <c r="F16" s="107" t="s">
        <v>88</v>
      </c>
    </row>
    <row r="17" spans="3:6" x14ac:dyDescent="0.25">
      <c r="C17" s="107" t="s">
        <v>71</v>
      </c>
      <c r="D17" s="107"/>
      <c r="E17" s="107"/>
      <c r="F17" s="107" t="s">
        <v>89</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2019-10-25T08:53:38Z</dcterms:modified>
</cp:coreProperties>
</file>