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CHI BC DRAFT\"/>
    </mc:Choice>
  </mc:AlternateContent>
  <xr:revisionPtr revIDLastSave="0" documentId="13_ncr:1_{C761517A-3760-4A23-AC2E-B7620973AB03}"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O58" i="3"/>
  <c r="I65" i="3"/>
  <c r="J70" i="3"/>
  <c r="J71" i="3"/>
  <c r="I66" i="3"/>
  <c r="J73" i="3"/>
  <c r="J74" i="3"/>
</calcChain>
</file>

<file path=xl/sharedStrings.xml><?xml version="1.0" encoding="utf-8"?>
<sst xmlns="http://schemas.openxmlformats.org/spreadsheetml/2006/main" count="146" uniqueCount="95">
  <si>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</si>
  <si>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</si>
  <si>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</si>
  <si>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</si>
  <si>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</si>
  <si>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</si>
  <si>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</si>
  <si>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</si>
  <si>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</si>
  <si>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</si>
  <si>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</si>
  <si>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</si>
  <si>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</si>
  <si>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</si>
  <si>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</si>
  <si>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</si>
  <si>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</si>
  <si>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</si>
  <si>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</si>
  <si>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</si>
  <si>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</si>
  <si>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</si>
  <si>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</si>
  <si>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</si>
  <si>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</si>
  <si>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</si>
  <si>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</si>
  <si>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</si>
  <si>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</si>
  <si>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</si>
  <si>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</si>
  <si>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</si>
  <si>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</si>
  <si>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</si>
  <si>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</si>
  <si>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</si>
  <si>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</si>
  <si>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</si>
  <si>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</si>
  <si>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</si>
  <si>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</si>
  <si>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</si>
  <si>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</si>
  <si>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</si>
  <si>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</si>
  <si>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</si>
  <si>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</si>
  <si>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</si>
  <si>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</si>
  <si>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</si>
  <si>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</si>
  <si>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</si>
  <si>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</si>
  <si>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</si>
  <si>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</si>
  <si>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</si>
  <si>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</si>
  <si>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</si>
  <si>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</si>
  <si>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</si>
  <si>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</si>
  <si>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</si>
  <si>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</si>
  <si>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</si>
  <si>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</si>
  <si>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</si>
  <si>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</si>
  <si>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</si>
  <si>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</si>
  <si>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</si>
  <si>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</si>
  <si>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</si>
  <si>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</si>
  <si>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</si>
  <si>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</si>
  <si>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</si>
  <si>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</si>
  <si>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</si>
  <si>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</si>
  <si>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</si>
  <si>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</si>
  <si>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</si>
  <si>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</si>
  <si>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</si>
  <si>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</si>
  <si>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CHIEVELEY SCHOOL</t>
  </si>
  <si>
    <t>8.30 AM Start</t>
  </si>
  <si>
    <t>JUNE-JULY 2020</t>
  </si>
  <si>
    <t>18th May 2020</t>
  </si>
  <si>
    <t>17th May 2020</t>
  </si>
  <si>
    <t>1st June 2020</t>
  </si>
  <si>
    <t>1st July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</si>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</sst>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44" fontId="0" fillId="0" borderId="1" xfId="0" applyNumberFormat="1" applyFont="1" applyBorder="1"/>
    <xf numFmtId="0" fontId="0" fillId="0" borderId="1" xfId="0" applyFont="1" applyBorder="1"/>
    <xf numFmtId="0" fontId="36"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R42" sqref="R42"/>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CHIEVELEY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JUNE-JULY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32.5" customHeight="1" thickBot="1" x14ac:dyDescent="0.55000000000000004">
      <c r="A12" s="5"/>
      <c r="B12" s="12"/>
      <c r="C12" s="4"/>
      <c r="D12" s="4"/>
      <c r="E12" s="118" t="s">
        <v>94</v>
      </c>
      <c r="F12" s="119"/>
      <c r="G12" s="119"/>
      <c r="H12" s="119"/>
      <c r="I12" s="119"/>
      <c r="J12" s="119"/>
      <c r="K12" s="119"/>
      <c r="L12" s="119"/>
      <c r="M12" s="119"/>
      <c r="N12" s="119"/>
      <c r="O12" s="119"/>
      <c r="P12" s="119"/>
      <c r="Q12" s="119"/>
      <c r="R12" s="119"/>
      <c r="S12" s="119"/>
      <c r="T12" s="119"/>
      <c r="U12" s="119"/>
      <c r="V12" s="119"/>
      <c r="W12" s="119"/>
      <c r="X12" s="119"/>
      <c r="Y12" s="12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8"/>
      <c r="F15" s="138"/>
      <c r="G15" s="138"/>
      <c r="H15" s="138"/>
      <c r="I15" s="138"/>
      <c r="J15" s="138"/>
      <c r="K15" s="16"/>
      <c r="L15" s="4"/>
      <c r="M15" s="4"/>
      <c r="N15" s="13"/>
      <c r="O15" s="17"/>
      <c r="P15" s="139" t="s">
        <v>6</v>
      </c>
      <c r="Q15" s="140"/>
      <c r="R15" s="140"/>
      <c r="S15" s="141"/>
      <c r="T15" s="141"/>
      <c r="U15" s="141"/>
      <c r="V15" s="141"/>
      <c r="W15" s="142"/>
      <c r="X15" s="142"/>
      <c r="Y15" s="14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4" t="s">
        <v>21</v>
      </c>
      <c r="F16" s="144"/>
      <c r="G16" s="144"/>
      <c r="H16" s="144"/>
      <c r="I16" s="144"/>
      <c r="J16" s="144"/>
      <c r="K16" s="19"/>
      <c r="L16" s="4"/>
      <c r="M16" s="4"/>
      <c r="N16" s="13"/>
      <c r="O16" s="4"/>
      <c r="P16" s="20" t="str">
        <f>PRICES!D9</f>
        <v>7.30 AM Start</v>
      </c>
      <c r="Q16" s="20" t="str">
        <f>PRICES!E9</f>
        <v>8.00 AM Start</v>
      </c>
      <c r="R16" s="20" t="str">
        <f>PRICES!F9</f>
        <v>8.30 AM Start</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5" t="s">
        <v>32</v>
      </c>
      <c r="F17" s="145"/>
      <c r="G17" s="145"/>
      <c r="H17" s="145"/>
      <c r="I17" s="145"/>
      <c r="J17" s="145"/>
      <c r="K17" s="19"/>
      <c r="L17" s="4"/>
      <c r="M17" s="4"/>
      <c r="N17" s="146" t="s">
        <v>5</v>
      </c>
      <c r="O17" s="14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5"/>
      <c r="F18" s="145"/>
      <c r="G18" s="145"/>
      <c r="H18" s="145"/>
      <c r="I18" s="145"/>
      <c r="J18" s="145"/>
      <c r="K18" s="19"/>
      <c r="L18" s="4"/>
      <c r="M18" s="4"/>
      <c r="N18" s="95" t="s">
        <v>0</v>
      </c>
      <c r="O18" s="96">
        <v>43983</v>
      </c>
      <c r="P18" s="113"/>
      <c r="Q18" s="113"/>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7" t="s">
        <v>44</v>
      </c>
      <c r="F19" s="147"/>
      <c r="G19" s="147"/>
      <c r="H19" s="147"/>
      <c r="I19" s="147"/>
      <c r="J19" s="147"/>
      <c r="K19" s="19"/>
      <c r="L19" s="4"/>
      <c r="M19" s="4"/>
      <c r="N19" s="97" t="s">
        <v>1</v>
      </c>
      <c r="O19" s="98">
        <f>O18+1</f>
        <v>43984</v>
      </c>
      <c r="P19" s="113"/>
      <c r="Q19" s="113"/>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7"/>
      <c r="F20" s="147"/>
      <c r="G20" s="147"/>
      <c r="H20" s="147"/>
      <c r="I20" s="147"/>
      <c r="J20" s="147"/>
      <c r="K20" s="19"/>
      <c r="L20" s="4"/>
      <c r="M20" s="4"/>
      <c r="N20" s="99" t="s">
        <v>2</v>
      </c>
      <c r="O20" s="100">
        <f>O19+1</f>
        <v>43985</v>
      </c>
      <c r="P20" s="113"/>
      <c r="Q20" s="113"/>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7"/>
      <c r="F21" s="147"/>
      <c r="G21" s="147"/>
      <c r="H21" s="147"/>
      <c r="I21" s="147"/>
      <c r="J21" s="147"/>
      <c r="K21" s="19"/>
      <c r="L21" s="4"/>
      <c r="M21" s="4"/>
      <c r="N21" s="101" t="s">
        <v>3</v>
      </c>
      <c r="O21" s="102">
        <f>O20+1</f>
        <v>43986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7"/>
      <c r="F22" s="147"/>
      <c r="G22" s="147"/>
      <c r="H22" s="147"/>
      <c r="I22" s="147"/>
      <c r="J22" s="147"/>
      <c r="K22" s="19"/>
      <c r="L22" s="4"/>
      <c r="M22" s="4"/>
      <c r="N22" s="103" t="s">
        <v>4</v>
      </c>
      <c r="O22" s="104">
        <f>O21+1</f>
        <v>43987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8" t="s">
        <v>12</v>
      </c>
      <c r="F23" s="148"/>
      <c r="G23" s="58"/>
      <c r="H23" s="149" t="s">
        <v>6</v>
      </c>
      <c r="I23" s="150"/>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8"/>
      <c r="F24" s="148"/>
      <c r="G24" s="62"/>
      <c r="H24" s="23" t="str">
        <f>P16</f>
        <v>7.30 AM Start</v>
      </c>
      <c r="I24" s="23" t="str">
        <f t="shared" ref="I24" si="0">Q16</f>
        <v>8.00 AM Start</v>
      </c>
      <c r="J24" s="60"/>
      <c r="K24" s="19"/>
      <c r="L24" s="4"/>
      <c r="M24" s="4"/>
      <c r="N24" s="95" t="s">
        <v>0</v>
      </c>
      <c r="O24" s="96">
        <f>O22+3</f>
        <v>43990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43991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43992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43993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7" t="s">
        <v>72</v>
      </c>
      <c r="F28" s="137"/>
      <c r="G28" s="137"/>
      <c r="H28" s="137"/>
      <c r="I28" s="137"/>
      <c r="J28" s="137"/>
      <c r="K28" s="19"/>
      <c r="L28" s="4"/>
      <c r="M28" s="4"/>
      <c r="N28" s="103" t="s">
        <v>4</v>
      </c>
      <c r="O28" s="104">
        <f>O27+1</f>
        <v>43994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7"/>
      <c r="F29" s="137"/>
      <c r="G29" s="137"/>
      <c r="H29" s="137"/>
      <c r="I29" s="137"/>
      <c r="J29" s="137"/>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7"/>
      <c r="F30" s="137"/>
      <c r="G30" s="137"/>
      <c r="H30" s="137"/>
      <c r="I30" s="137"/>
      <c r="J30" s="137"/>
      <c r="K30" s="19"/>
      <c r="L30" s="4"/>
      <c r="M30" s="4"/>
      <c r="N30" s="95" t="s">
        <v>0</v>
      </c>
      <c r="O30" s="96">
        <f>O28+3</f>
        <v>43997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7" t="s">
        <v>69</v>
      </c>
      <c r="F31" s="137"/>
      <c r="G31" s="137"/>
      <c r="H31" s="137"/>
      <c r="I31" s="137"/>
      <c r="J31" s="137"/>
      <c r="K31" s="19"/>
      <c r="L31" s="4"/>
      <c r="M31" s="4"/>
      <c r="N31" s="97" t="s">
        <v>1</v>
      </c>
      <c r="O31" s="98">
        <f>O30+1</f>
        <v>43998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2" t="s">
        <v>26</v>
      </c>
      <c r="F32" s="132"/>
      <c r="G32" s="132"/>
      <c r="H32" s="132"/>
      <c r="I32" s="132"/>
      <c r="J32" s="132"/>
      <c r="K32" s="19"/>
      <c r="L32" s="4"/>
      <c r="M32" s="4"/>
      <c r="N32" s="99" t="s">
        <v>2</v>
      </c>
      <c r="O32" s="100">
        <f>O31+1</f>
        <v>43999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2"/>
      <c r="F33" s="132"/>
      <c r="G33" s="132"/>
      <c r="H33" s="132"/>
      <c r="I33" s="132"/>
      <c r="J33" s="132"/>
      <c r="K33" s="19"/>
      <c r="L33" s="4"/>
      <c r="M33" s="4"/>
      <c r="N33" s="101" t="s">
        <v>3</v>
      </c>
      <c r="O33" s="102">
        <f>O32+1</f>
        <v>44000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2"/>
      <c r="F34" s="132"/>
      <c r="G34" s="132"/>
      <c r="H34" s="132"/>
      <c r="I34" s="132"/>
      <c r="J34" s="132"/>
      <c r="K34" s="19"/>
      <c r="L34" s="4"/>
      <c r="M34" s="4"/>
      <c r="N34" s="103" t="s">
        <v>4</v>
      </c>
      <c r="O34" s="104">
        <f>O33+1</f>
        <v>44001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2" t="s">
        <v>36</v>
      </c>
      <c r="F35" s="132"/>
      <c r="G35" s="132"/>
      <c r="H35" s="132"/>
      <c r="I35" s="132"/>
      <c r="J35" s="132"/>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2"/>
      <c r="F36" s="132"/>
      <c r="G36" s="132"/>
      <c r="H36" s="132"/>
      <c r="I36" s="132"/>
      <c r="J36" s="132"/>
      <c r="K36" s="19"/>
      <c r="L36" s="4"/>
      <c r="M36" s="4"/>
      <c r="N36" s="95" t="s">
        <v>0</v>
      </c>
      <c r="O36" s="96">
        <f>O34+3</f>
        <v>44004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2"/>
      <c r="F37" s="132"/>
      <c r="G37" s="132"/>
      <c r="H37" s="132"/>
      <c r="I37" s="132"/>
      <c r="J37" s="132"/>
      <c r="K37" s="19"/>
      <c r="L37" s="4"/>
      <c r="M37" s="4"/>
      <c r="N37" s="97" t="s">
        <v>1</v>
      </c>
      <c r="O37" s="98">
        <f>O36+1</f>
        <v>44005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44006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44007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44008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1" t="s">
        <v>7</v>
      </c>
      <c r="F42" s="122"/>
      <c r="G42" s="133"/>
      <c r="H42" s="126" t="s">
        <v>8</v>
      </c>
      <c r="I42" s="127"/>
      <c r="J42" s="128"/>
      <c r="K42" s="4"/>
      <c r="L42" s="4"/>
      <c r="M42" s="4"/>
      <c r="N42" s="95" t="s">
        <v>0</v>
      </c>
      <c r="O42" s="96">
        <f>O40+3</f>
        <v>44011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4"/>
      <c r="F43" s="135"/>
      <c r="G43" s="136"/>
      <c r="H43" s="129"/>
      <c r="I43" s="130"/>
      <c r="J43" s="131"/>
      <c r="K43" s="4"/>
      <c r="L43" s="4"/>
      <c r="M43" s="4"/>
      <c r="N43" s="97" t="s">
        <v>1</v>
      </c>
      <c r="O43" s="98">
        <f>O42+1</f>
        <v>44012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44013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1" t="s">
        <v>13</v>
      </c>
      <c r="F45" s="122"/>
      <c r="G45" s="123"/>
      <c r="H45" s="126" t="s">
        <v>9</v>
      </c>
      <c r="I45" s="127"/>
      <c r="J45" s="128"/>
      <c r="K45" s="4"/>
      <c r="L45" s="4"/>
      <c r="M45" s="4"/>
      <c r="N45" s="101" t="s">
        <v>3</v>
      </c>
      <c r="O45" s="102">
        <f>O44+1</f>
        <v>44014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4"/>
      <c r="F46" s="125"/>
      <c r="G46" s="125"/>
      <c r="H46" s="129"/>
      <c r="I46" s="130"/>
      <c r="J46" s="131"/>
      <c r="K46" s="4"/>
      <c r="L46" s="4"/>
      <c r="M46" s="4"/>
      <c r="N46" s="103" t="s">
        <v>4</v>
      </c>
      <c r="O46" s="104">
        <f>O45+1</f>
        <v>44015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1" t="s">
        <v>14</v>
      </c>
      <c r="F48" s="122"/>
      <c r="G48" s="123"/>
      <c r="H48" s="126" t="s">
        <v>10</v>
      </c>
      <c r="I48" s="127"/>
      <c r="J48" s="128"/>
      <c r="K48" s="4"/>
      <c r="L48" s="4"/>
      <c r="M48" s="4"/>
      <c r="N48" s="95" t="s">
        <v>0</v>
      </c>
      <c r="O48" s="96">
        <f>O46+3</f>
        <v>44018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4"/>
      <c r="F49" s="125"/>
      <c r="G49" s="125"/>
      <c r="H49" s="129"/>
      <c r="I49" s="130"/>
      <c r="J49" s="131"/>
      <c r="K49" s="4"/>
      <c r="L49" s="4"/>
      <c r="M49" s="4"/>
      <c r="N49" s="97" t="s">
        <v>1</v>
      </c>
      <c r="O49" s="98">
        <f>O48+1</f>
        <v>44019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44020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1" t="s">
        <v>15</v>
      </c>
      <c r="F51" s="122"/>
      <c r="G51" s="123"/>
      <c r="H51" s="126" t="s">
        <v>11</v>
      </c>
      <c r="I51" s="127"/>
      <c r="J51" s="128"/>
      <c r="K51" s="4"/>
      <c r="L51" s="4"/>
      <c r="M51" s="4"/>
      <c r="N51" s="101" t="s">
        <v>3</v>
      </c>
      <c r="O51" s="102">
        <f>O50+1</f>
        <v>44021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4"/>
      <c r="F52" s="125"/>
      <c r="G52" s="125"/>
      <c r="H52" s="129"/>
      <c r="I52" s="130"/>
      <c r="J52" s="131"/>
      <c r="K52" s="4"/>
      <c r="L52" s="4"/>
      <c r="M52" s="4"/>
      <c r="N52" s="103" t="s">
        <v>4</v>
      </c>
      <c r="O52" s="104">
        <f>O51+1</f>
        <v>44022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1" t="s">
        <v>27</v>
      </c>
      <c r="F54" s="122"/>
      <c r="G54" s="123"/>
      <c r="H54" s="126" t="s">
        <v>17</v>
      </c>
      <c r="I54" s="127"/>
      <c r="J54" s="128"/>
      <c r="K54" s="4"/>
      <c r="L54" s="4"/>
      <c r="M54" s="4"/>
      <c r="N54" s="95" t="s">
        <v>0</v>
      </c>
      <c r="O54" s="96">
        <f>O52+3</f>
        <v>44025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4"/>
      <c r="F55" s="125"/>
      <c r="G55" s="125"/>
      <c r="H55" s="129"/>
      <c r="I55" s="130"/>
      <c r="J55" s="131"/>
      <c r="K55" s="4"/>
      <c r="L55" s="4"/>
      <c r="M55" s="4"/>
      <c r="N55" s="97" t="s">
        <v>1</v>
      </c>
      <c r="O55" s="98">
        <f>O54+1</f>
        <v>44026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44027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1" t="s">
        <v>22</v>
      </c>
      <c r="F57" s="122"/>
      <c r="G57" s="123"/>
      <c r="H57" s="126" t="s">
        <v>18</v>
      </c>
      <c r="I57" s="127"/>
      <c r="J57" s="128"/>
      <c r="K57" s="4"/>
      <c r="L57" s="4"/>
      <c r="M57" s="4"/>
      <c r="N57" s="101" t="s">
        <v>3</v>
      </c>
      <c r="O57" s="102">
        <f>O56+1</f>
        <v>44028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4"/>
      <c r="F58" s="125"/>
      <c r="G58" s="125"/>
      <c r="H58" s="129"/>
      <c r="I58" s="130"/>
      <c r="J58" s="131"/>
      <c r="K58" s="4"/>
      <c r="L58" s="4"/>
      <c r="M58" s="4"/>
      <c r="N58" s="103" t="s">
        <v>4</v>
      </c>
      <c r="O58" s="104">
        <f>O57+1</f>
        <v>44029</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9" t="s">
        <v>45</v>
      </c>
      <c r="F63" s="180"/>
      <c r="G63" s="180"/>
      <c r="H63" s="180"/>
      <c r="I63" s="181"/>
      <c r="J63" s="181"/>
      <c r="K63" s="182"/>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3"/>
      <c r="F64" s="184"/>
      <c r="G64" s="184"/>
      <c r="H64" s="184"/>
      <c r="I64" s="185"/>
      <c r="J64" s="185"/>
      <c r="K64" s="186"/>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18th May 2020</v>
      </c>
      <c r="G65" s="76"/>
      <c r="H65" s="77"/>
      <c r="I65" s="176">
        <f>SUM(P65:X65)</f>
        <v>0</v>
      </c>
      <c r="J65" s="177"/>
      <c r="K65" s="178"/>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17th May 2020</v>
      </c>
      <c r="G66" s="83"/>
      <c r="H66" s="84"/>
      <c r="I66" s="173">
        <f>SUM(P66:X66)</f>
        <v>0</v>
      </c>
      <c r="J66" s="174"/>
      <c r="K66" s="175"/>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4" t="s">
        <v>16</v>
      </c>
      <c r="O67" s="165"/>
      <c r="P67" s="165"/>
      <c r="Q67" s="166"/>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9" t="s">
        <v>46</v>
      </c>
      <c r="F68" s="180"/>
      <c r="G68" s="180"/>
      <c r="H68" s="180"/>
      <c r="I68" s="181"/>
      <c r="J68" s="181"/>
      <c r="K68" s="182"/>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18th May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3" t="s">
        <v>42</v>
      </c>
      <c r="F70" s="162"/>
      <c r="G70" s="162"/>
      <c r="H70" s="161" t="str">
        <f>PRICES!F16</f>
        <v>1st June 2020</v>
      </c>
      <c r="I70" s="162"/>
      <c r="J70" s="153">
        <f>I65/2</f>
        <v>0</v>
      </c>
      <c r="K70" s="154"/>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1" t="s">
        <v>43</v>
      </c>
      <c r="F71" s="152"/>
      <c r="G71" s="152"/>
      <c r="H71" s="159" t="str">
        <f>PRICES!F17</f>
        <v>1st July 2020</v>
      </c>
      <c r="I71" s="160"/>
      <c r="J71" s="155">
        <f>J70</f>
        <v>0</v>
      </c>
      <c r="K71" s="156"/>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17th May 2020</v>
      </c>
      <c r="G72" s="87"/>
      <c r="H72" s="91"/>
      <c r="I72" s="91"/>
      <c r="J72" s="88"/>
      <c r="K72" s="89"/>
      <c r="L72" s="4"/>
      <c r="M72" s="45"/>
      <c r="N72" s="167" t="s">
        <v>28</v>
      </c>
      <c r="O72" s="168"/>
      <c r="P72" s="168"/>
      <c r="Q72" s="169"/>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3" t="s">
        <v>42</v>
      </c>
      <c r="F73" s="162"/>
      <c r="G73" s="162"/>
      <c r="H73" s="157" t="s">
        <v>25</v>
      </c>
      <c r="I73" s="158"/>
      <c r="J73" s="153">
        <f>I66/2</f>
        <v>0</v>
      </c>
      <c r="K73" s="154"/>
      <c r="L73" s="4"/>
      <c r="M73" s="45"/>
      <c r="N73" s="170"/>
      <c r="O73" s="171"/>
      <c r="P73" s="171"/>
      <c r="Q73" s="172"/>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1" t="s">
        <v>43</v>
      </c>
      <c r="F74" s="152"/>
      <c r="G74" s="152"/>
      <c r="H74" s="159" t="str">
        <f>H71</f>
        <v>1st July 2020</v>
      </c>
      <c r="I74" s="160"/>
      <c r="J74" s="155">
        <f>J73</f>
        <v>0</v>
      </c>
      <c r="K74" s="156"/>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E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2" priority="242" operator="greaterThan">
      <formula>0</formula>
    </cfRule>
  </conditionalFormatting>
  <conditionalFormatting sqref="U17">
    <cfRule type="cellIs" dxfId="101" priority="241" operator="greaterThan">
      <formula>0</formula>
    </cfRule>
  </conditionalFormatting>
  <conditionalFormatting sqref="V17">
    <cfRule type="cellIs" dxfId="100" priority="240" operator="greaterThan">
      <formula>0</formula>
    </cfRule>
  </conditionalFormatting>
  <conditionalFormatting sqref="W17:X17">
    <cfRule type="cellIs" dxfId="99" priority="239" operator="greaterThan">
      <formula>0</formula>
    </cfRule>
  </conditionalFormatting>
  <conditionalFormatting sqref="I26">
    <cfRule type="cellIs" dxfId="98" priority="224" operator="greaterThan">
      <formula>0</formula>
    </cfRule>
  </conditionalFormatting>
  <conditionalFormatting sqref="Y29">
    <cfRule type="cellIs" dxfId="97" priority="120" operator="greaterThan">
      <formula>0</formula>
    </cfRule>
  </conditionalFormatting>
  <conditionalFormatting sqref="Y29">
    <cfRule type="cellIs" dxfId="96" priority="119" operator="greaterThan">
      <formula>0</formula>
    </cfRule>
  </conditionalFormatting>
  <conditionalFormatting sqref="Y18 Y21:Y28">
    <cfRule type="cellIs" dxfId="95" priority="128" operator="greaterThan">
      <formula>0</formula>
    </cfRule>
  </conditionalFormatting>
  <conditionalFormatting sqref="Y18 Y21:Y28">
    <cfRule type="cellIs" dxfId="94" priority="127" operator="greaterThan">
      <formula>0</formula>
    </cfRule>
  </conditionalFormatting>
  <conditionalFormatting sqref="Y24:Y28">
    <cfRule type="cellIs" dxfId="93" priority="125" operator="greaterThan">
      <formula>0</formula>
    </cfRule>
  </conditionalFormatting>
  <conditionalFormatting sqref="U41:U46">
    <cfRule type="cellIs" dxfId="92" priority="106" operator="greaterThan">
      <formula>0</formula>
    </cfRule>
  </conditionalFormatting>
  <conditionalFormatting sqref="U29">
    <cfRule type="cellIs" dxfId="91" priority="123" operator="greaterThan">
      <formula>0</formula>
    </cfRule>
  </conditionalFormatting>
  <conditionalFormatting sqref="V29">
    <cfRule type="cellIs" dxfId="90" priority="122" operator="greaterThan">
      <formula>0</formula>
    </cfRule>
  </conditionalFormatting>
  <conditionalFormatting sqref="W29:X29">
    <cfRule type="cellIs" dxfId="89" priority="121" operator="greaterThan">
      <formula>0</formula>
    </cfRule>
  </conditionalFormatting>
  <conditionalFormatting sqref="P18:T18 P21:T28">
    <cfRule type="cellIs" dxfId="88" priority="133" operator="greaterThan">
      <formula>0</formula>
    </cfRule>
  </conditionalFormatting>
  <conditionalFormatting sqref="U18 U21:U28">
    <cfRule type="cellIs" dxfId="87" priority="132" operator="greaterThan">
      <formula>0</formula>
    </cfRule>
  </conditionalFormatting>
  <conditionalFormatting sqref="U35">
    <cfRule type="cellIs" dxfId="86" priority="114" operator="greaterThan">
      <formula>0</formula>
    </cfRule>
  </conditionalFormatting>
  <conditionalFormatting sqref="W18:X18 W21:X28">
    <cfRule type="cellIs" dxfId="85" priority="130" operator="greaterThan">
      <formula>0</formula>
    </cfRule>
  </conditionalFormatting>
  <conditionalFormatting sqref="Y21:Y23 Y18">
    <cfRule type="cellIs" dxfId="84" priority="129" operator="greaterThan">
      <formula>0</formula>
    </cfRule>
  </conditionalFormatting>
  <conditionalFormatting sqref="P29:T29">
    <cfRule type="cellIs" dxfId="83" priority="124" operator="greaterThan">
      <formula>0</formula>
    </cfRule>
  </conditionalFormatting>
  <conditionalFormatting sqref="Y29">
    <cfRule type="cellIs" dxfId="82" priority="118" operator="greaterThan">
      <formula>0</formula>
    </cfRule>
  </conditionalFormatting>
  <conditionalFormatting sqref="V47">
    <cfRule type="cellIs" dxfId="81" priority="96" operator="greaterThan">
      <formula>0</formula>
    </cfRule>
  </conditionalFormatting>
  <conditionalFormatting sqref="W47:X47">
    <cfRule type="cellIs" dxfId="80" priority="95" operator="greaterThan">
      <formula>0</formula>
    </cfRule>
  </conditionalFormatting>
  <conditionalFormatting sqref="P35:T35">
    <cfRule type="cellIs" dxfId="79" priority="115" operator="greaterThan">
      <formula>0</formula>
    </cfRule>
  </conditionalFormatting>
  <conditionalFormatting sqref="V35">
    <cfRule type="cellIs" dxfId="78" priority="113" operator="greaterThan">
      <formula>0</formula>
    </cfRule>
  </conditionalFormatting>
  <conditionalFormatting sqref="W35:X35">
    <cfRule type="cellIs" dxfId="77" priority="112" operator="greaterThan">
      <formula>0</formula>
    </cfRule>
  </conditionalFormatting>
  <conditionalFormatting sqref="Y35">
    <cfRule type="cellIs" dxfId="76" priority="111" operator="greaterThan">
      <formula>0</formula>
    </cfRule>
  </conditionalFormatting>
  <conditionalFormatting sqref="Y35">
    <cfRule type="cellIs" dxfId="75" priority="110" operator="greaterThan">
      <formula>0</formula>
    </cfRule>
  </conditionalFormatting>
  <conditionalFormatting sqref="Y35">
    <cfRule type="cellIs" dxfId="74" priority="109" operator="greaterThan">
      <formula>0</formula>
    </cfRule>
  </conditionalFormatting>
  <conditionalFormatting sqref="Y47">
    <cfRule type="cellIs" dxfId="73" priority="94" operator="greaterThan">
      <formula>0</formula>
    </cfRule>
  </conditionalFormatting>
  <conditionalFormatting sqref="V18 V21:V28">
    <cfRule type="cellIs" dxfId="72" priority="131" operator="greaterThan">
      <formula>0</formula>
    </cfRule>
  </conditionalFormatting>
  <conditionalFormatting sqref="P41:T46">
    <cfRule type="cellIs" dxfId="71" priority="107" operator="greaterThan">
      <formula>0</formula>
    </cfRule>
  </conditionalFormatting>
  <conditionalFormatting sqref="V41:V46">
    <cfRule type="cellIs" dxfId="70" priority="105" operator="greaterThan">
      <formula>0</formula>
    </cfRule>
  </conditionalFormatting>
  <conditionalFormatting sqref="W41:X46">
    <cfRule type="cellIs" dxfId="69" priority="104" operator="greaterThan">
      <formula>0</formula>
    </cfRule>
  </conditionalFormatting>
  <conditionalFormatting sqref="Y41">
    <cfRule type="cellIs" dxfId="68" priority="103" operator="greaterThan">
      <formula>0</formula>
    </cfRule>
  </conditionalFormatting>
  <conditionalFormatting sqref="Y44:Y46 Y41:Y42">
    <cfRule type="cellIs" dxfId="67" priority="102" operator="greaterThan">
      <formula>0</formula>
    </cfRule>
  </conditionalFormatting>
  <conditionalFormatting sqref="Y41:Y46">
    <cfRule type="cellIs" dxfId="66" priority="101" operator="greaterThan">
      <formula>0</formula>
    </cfRule>
  </conditionalFormatting>
  <conditionalFormatting sqref="Y42:Y46">
    <cfRule type="cellIs" dxfId="65" priority="100" operator="greaterThan">
      <formula>0</formula>
    </cfRule>
  </conditionalFormatting>
  <conditionalFormatting sqref="Q43:Y43">
    <cfRule type="cellIs" dxfId="64" priority="99" operator="greaterThan">
      <formula>0</formula>
    </cfRule>
  </conditionalFormatting>
  <conditionalFormatting sqref="P47:T47">
    <cfRule type="cellIs" dxfId="63" priority="98" operator="greaterThan">
      <formula>0</formula>
    </cfRule>
  </conditionalFormatting>
  <conditionalFormatting sqref="U47">
    <cfRule type="cellIs" dxfId="62" priority="97" operator="greaterThan">
      <formula>0</formula>
    </cfRule>
  </conditionalFormatting>
  <conditionalFormatting sqref="Y47">
    <cfRule type="cellIs" dxfId="61" priority="93" operator="greaterThan">
      <formula>0</formula>
    </cfRule>
  </conditionalFormatting>
  <conditionalFormatting sqref="Y47">
    <cfRule type="cellIs" dxfId="60" priority="92" operator="greaterThan">
      <formula>0</formula>
    </cfRule>
  </conditionalFormatting>
  <conditionalFormatting sqref="P60:T63">
    <cfRule type="cellIs" dxfId="59" priority="81" operator="greaterThan">
      <formula>0</formula>
    </cfRule>
  </conditionalFormatting>
  <conditionalFormatting sqref="U60:U63">
    <cfRule type="cellIs" dxfId="58" priority="80" operator="greaterThan">
      <formula>0</formula>
    </cfRule>
  </conditionalFormatting>
  <conditionalFormatting sqref="V60:V63">
    <cfRule type="cellIs" dxfId="57" priority="79" operator="greaterThan">
      <formula>0</formula>
    </cfRule>
  </conditionalFormatting>
  <conditionalFormatting sqref="W60:X63">
    <cfRule type="cellIs" dxfId="56" priority="78" operator="greaterThan">
      <formula>0</formula>
    </cfRule>
  </conditionalFormatting>
  <conditionalFormatting sqref="Y61:Y63">
    <cfRule type="cellIs" dxfId="55" priority="77" operator="greaterThan">
      <formula>0</formula>
    </cfRule>
  </conditionalFormatting>
  <conditionalFormatting sqref="Y60:Y63">
    <cfRule type="cellIs" dxfId="54" priority="76" operator="greaterThan">
      <formula>0</formula>
    </cfRule>
  </conditionalFormatting>
  <conditionalFormatting sqref="Y60:Y63">
    <cfRule type="cellIs" dxfId="53" priority="75" operator="greaterThan">
      <formula>0</formula>
    </cfRule>
  </conditionalFormatting>
  <conditionalFormatting sqref="Q60:Y60">
    <cfRule type="cellIs" dxfId="52" priority="74" operator="greaterThan">
      <formula>0</formula>
    </cfRule>
  </conditionalFormatting>
  <conditionalFormatting sqref="H26">
    <cfRule type="cellIs" dxfId="51" priority="73" operator="greaterThan">
      <formula>0</formula>
    </cfRule>
  </conditionalFormatting>
  <conditionalFormatting sqref="Y19">
    <cfRule type="cellIs" dxfId="50" priority="53" operator="greaterThan">
      <formula>0</formula>
    </cfRule>
  </conditionalFormatting>
  <conditionalFormatting sqref="Y19">
    <cfRule type="cellIs" dxfId="49" priority="52" operator="greaterThan">
      <formula>0</formula>
    </cfRule>
  </conditionalFormatting>
  <conditionalFormatting sqref="P19:T19">
    <cfRule type="cellIs" dxfId="48" priority="58" operator="greaterThan">
      <formula>0</formula>
    </cfRule>
  </conditionalFormatting>
  <conditionalFormatting sqref="U19">
    <cfRule type="cellIs" dxfId="47" priority="57" operator="greaterThan">
      <formula>0</formula>
    </cfRule>
  </conditionalFormatting>
  <conditionalFormatting sqref="W19:X19">
    <cfRule type="cellIs" dxfId="46" priority="55" operator="greaterThan">
      <formula>0</formula>
    </cfRule>
  </conditionalFormatting>
  <conditionalFormatting sqref="Y19">
    <cfRule type="cellIs" dxfId="45" priority="54" operator="greaterThan">
      <formula>0</formula>
    </cfRule>
  </conditionalFormatting>
  <conditionalFormatting sqref="V19">
    <cfRule type="cellIs" dxfId="44" priority="56" operator="greaterThan">
      <formula>0</formula>
    </cfRule>
  </conditionalFormatting>
  <conditionalFormatting sqref="Y20">
    <cfRule type="cellIs" dxfId="43" priority="46" operator="greaterThan">
      <formula>0</formula>
    </cfRule>
  </conditionalFormatting>
  <conditionalFormatting sqref="Y20">
    <cfRule type="cellIs" dxfId="42" priority="45" operator="greaterThan">
      <formula>0</formula>
    </cfRule>
  </conditionalFormatting>
  <conditionalFormatting sqref="P20:T20">
    <cfRule type="cellIs" dxfId="41" priority="51" operator="greaterThan">
      <formula>0</formula>
    </cfRule>
  </conditionalFormatting>
  <conditionalFormatting sqref="U20">
    <cfRule type="cellIs" dxfId="40" priority="50" operator="greaterThan">
      <formula>0</formula>
    </cfRule>
  </conditionalFormatting>
  <conditionalFormatting sqref="W20:X20">
    <cfRule type="cellIs" dxfId="39" priority="48" operator="greaterThan">
      <formula>0</formula>
    </cfRule>
  </conditionalFormatting>
  <conditionalFormatting sqref="Y20">
    <cfRule type="cellIs" dxfId="38" priority="47" operator="greaterThan">
      <formula>0</formula>
    </cfRule>
  </conditionalFormatting>
  <conditionalFormatting sqref="V20">
    <cfRule type="cellIs" dxfId="37" priority="49" operator="greaterThan">
      <formula>0</formula>
    </cfRule>
  </conditionalFormatting>
  <conditionalFormatting sqref="P59:T59">
    <cfRule type="cellIs" dxfId="36" priority="44" operator="greaterThan">
      <formula>0</formula>
    </cfRule>
  </conditionalFormatting>
  <conditionalFormatting sqref="U59">
    <cfRule type="cellIs" dxfId="35" priority="43" operator="greaterThan">
      <formula>0</formula>
    </cfRule>
  </conditionalFormatting>
  <conditionalFormatting sqref="V59">
    <cfRule type="cellIs" dxfId="34" priority="42" operator="greaterThan">
      <formula>0</formula>
    </cfRule>
  </conditionalFormatting>
  <conditionalFormatting sqref="W59:X59">
    <cfRule type="cellIs" dxfId="33" priority="41" operator="greaterThan">
      <formula>0</formula>
    </cfRule>
  </conditionalFormatting>
  <conditionalFormatting sqref="Y59">
    <cfRule type="cellIs" dxfId="32" priority="40" operator="greaterThan">
      <formula>0</formula>
    </cfRule>
  </conditionalFormatting>
  <conditionalFormatting sqref="Y59">
    <cfRule type="cellIs" dxfId="31" priority="39" operator="greaterThan">
      <formula>0</formula>
    </cfRule>
  </conditionalFormatting>
  <conditionalFormatting sqref="Q59:Y59">
    <cfRule type="cellIs" dxfId="30" priority="38" operator="greaterThan">
      <formula>0</formula>
    </cfRule>
  </conditionalFormatting>
  <conditionalFormatting sqref="Y30:Y34">
    <cfRule type="cellIs" dxfId="29" priority="33" operator="greaterThan">
      <formula>0</formula>
    </cfRule>
  </conditionalFormatting>
  <conditionalFormatting sqref="Y30:Y34">
    <cfRule type="cellIs" dxfId="28" priority="32" operator="greaterThan">
      <formula>0</formula>
    </cfRule>
  </conditionalFormatting>
  <conditionalFormatting sqref="Y30:Y34">
    <cfRule type="cellIs" dxfId="27" priority="31" operator="greaterThan">
      <formula>0</formula>
    </cfRule>
  </conditionalFormatting>
  <conditionalFormatting sqref="P30:T34">
    <cfRule type="cellIs" dxfId="26" priority="37" operator="greaterThan">
      <formula>0</formula>
    </cfRule>
  </conditionalFormatting>
  <conditionalFormatting sqref="U30:U34">
    <cfRule type="cellIs" dxfId="25" priority="36" operator="greaterThan">
      <formula>0</formula>
    </cfRule>
  </conditionalFormatting>
  <conditionalFormatting sqref="W30:X34">
    <cfRule type="cellIs" dxfId="24" priority="34" operator="greaterThan">
      <formula>0</formula>
    </cfRule>
  </conditionalFormatting>
  <conditionalFormatting sqref="V30:V34">
    <cfRule type="cellIs" dxfId="23" priority="35" operator="greaterThan">
      <formula>0</formula>
    </cfRule>
  </conditionalFormatting>
  <conditionalFormatting sqref="Y36:Y40">
    <cfRule type="cellIs" dxfId="22" priority="26" operator="greaterThan">
      <formula>0</formula>
    </cfRule>
  </conditionalFormatting>
  <conditionalFormatting sqref="Y36:Y40">
    <cfRule type="cellIs" dxfId="21" priority="25" operator="greaterThan">
      <formula>0</formula>
    </cfRule>
  </conditionalFormatting>
  <conditionalFormatting sqref="Y36:Y40">
    <cfRule type="cellIs" dxfId="20" priority="24" operator="greaterThan">
      <formula>0</formula>
    </cfRule>
  </conditionalFormatting>
  <conditionalFormatting sqref="P36:T40">
    <cfRule type="cellIs" dxfId="19" priority="30" operator="greaterThan">
      <formula>0</formula>
    </cfRule>
  </conditionalFormatting>
  <conditionalFormatting sqref="U36:U40">
    <cfRule type="cellIs" dxfId="18" priority="29" operator="greaterThan">
      <formula>0</formula>
    </cfRule>
  </conditionalFormatting>
  <conditionalFormatting sqref="W36:X40">
    <cfRule type="cellIs" dxfId="17" priority="27" operator="greaterThan">
      <formula>0</formula>
    </cfRule>
  </conditionalFormatting>
  <conditionalFormatting sqref="V36:V40">
    <cfRule type="cellIs" dxfId="16" priority="28" operator="greaterThan">
      <formula>0</formula>
    </cfRule>
  </conditionalFormatting>
  <conditionalFormatting sqref="U53:U58">
    <cfRule type="cellIs" dxfId="15" priority="15" operator="greaterThan">
      <formula>0</formula>
    </cfRule>
  </conditionalFormatting>
  <conditionalFormatting sqref="P53:T58">
    <cfRule type="cellIs" dxfId="14" priority="16" operator="greaterThan">
      <formula>0</formula>
    </cfRule>
  </conditionalFormatting>
  <conditionalFormatting sqref="V53:V58">
    <cfRule type="cellIs" dxfId="13" priority="14" operator="greaterThan">
      <formula>0</formula>
    </cfRule>
  </conditionalFormatting>
  <conditionalFormatting sqref="W53:X58">
    <cfRule type="cellIs" dxfId="12" priority="13" operator="greaterThan">
      <formula>0</formula>
    </cfRule>
  </conditionalFormatting>
  <conditionalFormatting sqref="Y53">
    <cfRule type="cellIs" dxfId="11" priority="12" operator="greaterThan">
      <formula>0</formula>
    </cfRule>
  </conditionalFormatting>
  <conditionalFormatting sqref="Y56:Y58 Y53:Y54">
    <cfRule type="cellIs" dxfId="10" priority="11" operator="greaterThan">
      <formula>0</formula>
    </cfRule>
  </conditionalFormatting>
  <conditionalFormatting sqref="Y53:Y58">
    <cfRule type="cellIs" dxfId="9" priority="10" operator="greaterThan">
      <formula>0</formula>
    </cfRule>
  </conditionalFormatting>
  <conditionalFormatting sqref="Y54:Y58">
    <cfRule type="cellIs" dxfId="8" priority="9" operator="greaterThan">
      <formula>0</formula>
    </cfRule>
  </conditionalFormatting>
  <conditionalFormatting sqref="Q55:Y55">
    <cfRule type="cellIs" dxfId="7" priority="8" operator="greaterThan">
      <formula>0</formula>
    </cfRule>
  </conditionalFormatting>
  <conditionalFormatting sqref="Y48:Y52">
    <cfRule type="cellIs" dxfId="6" priority="3" operator="greaterThan">
      <formula>0</formula>
    </cfRule>
  </conditionalFormatting>
  <conditionalFormatting sqref="Y48:Y52">
    <cfRule type="cellIs" dxfId="5" priority="2" operator="greaterThan">
      <formula>0</formula>
    </cfRule>
  </conditionalFormatting>
  <conditionalFormatting sqref="Y48:Y52">
    <cfRule type="cellIs" dxfId="4" priority="1" operator="greaterThan">
      <formula>0</formula>
    </cfRule>
  </conditionalFormatting>
  <conditionalFormatting sqref="P48:T52">
    <cfRule type="cellIs" dxfId="3" priority="7" operator="greaterThan">
      <formula>0</formula>
    </cfRule>
  </conditionalFormatting>
  <conditionalFormatting sqref="U48:U52">
    <cfRule type="cellIs" dxfId="2" priority="6" operator="greaterThan">
      <formula>0</formula>
    </cfRule>
  </conditionalFormatting>
  <conditionalFormatting sqref="W48:X52">
    <cfRule type="cellIs" dxfId="1" priority="4" operator="greaterThan">
      <formula>0</formula>
    </cfRule>
  </conditionalFormatting>
  <conditionalFormatting sqref="V48:V52">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81</v>
      </c>
    </row>
    <row r="9" spans="2:2" x14ac:dyDescent="0.25">
      <c r="B9" s="94" t="s">
        <v>49</v>
      </c>
    </row>
    <row r="10" spans="2:2" ht="32.25" x14ac:dyDescent="0.25">
      <c r="B10" s="94" t="s">
        <v>84</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80</v>
      </c>
    </row>
    <row r="17" spans="2:2" x14ac:dyDescent="0.25">
      <c r="B17" s="94" t="s">
        <v>37</v>
      </c>
    </row>
    <row r="18" spans="2:2" ht="30" x14ac:dyDescent="0.25">
      <c r="B18" s="94" t="s">
        <v>82</v>
      </c>
    </row>
    <row r="20" spans="2:2" x14ac:dyDescent="0.25">
      <c r="B20" s="94" t="s">
        <v>79</v>
      </c>
    </row>
    <row r="21" spans="2:2" x14ac:dyDescent="0.25">
      <c r="B21" s="94" t="s">
        <v>37</v>
      </c>
    </row>
    <row r="22" spans="2:2" x14ac:dyDescent="0.25">
      <c r="B22" s="94" t="s">
        <v>54</v>
      </c>
    </row>
    <row r="23" spans="2:2" x14ac:dyDescent="0.25">
      <c r="B23" s="94" t="s">
        <v>48</v>
      </c>
    </row>
    <row r="24" spans="2:2" ht="30" x14ac:dyDescent="0.25">
      <c r="B24" s="94" t="s">
        <v>83</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7" t="s">
        <v>93</v>
      </c>
    </row>
    <row r="48" spans="2:2" x14ac:dyDescent="0.25">
      <c r="B48" s="94" t="s">
        <v>66</v>
      </c>
    </row>
  </sheetData>
  <sheetProtection password="CF2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10" t="s">
        <v>85</v>
      </c>
    </row>
    <row r="4" spans="3:12" x14ac:dyDescent="0.25">
      <c r="C4" s="110" t="s">
        <v>87</v>
      </c>
    </row>
    <row r="7" spans="3:12" x14ac:dyDescent="0.25">
      <c r="C7" t="s">
        <v>47</v>
      </c>
    </row>
    <row r="9" spans="3:12" x14ac:dyDescent="0.25">
      <c r="C9" s="111"/>
      <c r="D9" s="116" t="s">
        <v>77</v>
      </c>
      <c r="E9" s="116" t="s">
        <v>78</v>
      </c>
      <c r="F9" s="116" t="s">
        <v>86</v>
      </c>
      <c r="G9" s="78" t="s">
        <v>68</v>
      </c>
      <c r="H9" s="78" t="s">
        <v>68</v>
      </c>
      <c r="I9" s="78" t="s">
        <v>68</v>
      </c>
      <c r="J9" s="78" t="s">
        <v>68</v>
      </c>
      <c r="K9" s="78" t="s">
        <v>68</v>
      </c>
      <c r="L9" s="78" t="s">
        <v>68</v>
      </c>
    </row>
    <row r="10" spans="3:12" x14ac:dyDescent="0.25">
      <c r="C10" s="112" t="s">
        <v>74</v>
      </c>
      <c r="D10" s="115">
        <v>11</v>
      </c>
      <c r="E10" s="115">
        <v>6</v>
      </c>
      <c r="F10" s="115">
        <v>1.5</v>
      </c>
      <c r="G10" s="78"/>
      <c r="H10" s="78"/>
      <c r="I10" s="78"/>
      <c r="J10" s="78"/>
      <c r="K10" s="78"/>
      <c r="L10" s="78"/>
    </row>
    <row r="11" spans="3:12" x14ac:dyDescent="0.25">
      <c r="C11" s="112" t="s">
        <v>75</v>
      </c>
      <c r="D11" s="115">
        <v>12</v>
      </c>
      <c r="E11" s="115">
        <v>7</v>
      </c>
      <c r="F11" s="115">
        <v>2</v>
      </c>
      <c r="G11" s="78"/>
      <c r="H11" s="78"/>
      <c r="I11" s="78"/>
      <c r="J11" s="78"/>
      <c r="K11" s="78"/>
      <c r="L11" s="78"/>
    </row>
    <row r="13" spans="3:12" x14ac:dyDescent="0.25">
      <c r="C13" s="110" t="s">
        <v>40</v>
      </c>
      <c r="D13" s="110"/>
      <c r="E13" s="110"/>
      <c r="F13" s="110" t="s">
        <v>88</v>
      </c>
    </row>
    <row r="14" spans="3:12" x14ac:dyDescent="0.25">
      <c r="C14" s="80" t="s">
        <v>41</v>
      </c>
      <c r="D14" s="110"/>
      <c r="E14" s="110"/>
      <c r="F14" s="110" t="s">
        <v>89</v>
      </c>
    </row>
    <row r="15" spans="3:12" x14ac:dyDescent="0.25">
      <c r="C15" s="110"/>
      <c r="D15" s="110"/>
      <c r="E15" s="110"/>
      <c r="F15" s="110"/>
    </row>
    <row r="16" spans="3:12" x14ac:dyDescent="0.25">
      <c r="C16" s="110" t="s">
        <v>70</v>
      </c>
      <c r="D16" s="110"/>
      <c r="E16" s="110"/>
      <c r="F16" s="110" t="s">
        <v>90</v>
      </c>
    </row>
    <row r="17" spans="3:6" x14ac:dyDescent="0.25">
      <c r="C17" s="110" t="s">
        <v>71</v>
      </c>
      <c r="D17" s="110"/>
      <c r="E17" s="110"/>
      <c r="F17" s="110" t="s">
        <v>91</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2019-06-25T13:54:19Z</dcterms:modified>
</cp:coreProperties>
</file>