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anthony\Dropbox\After School Club\booking forms jan - mar 21\ready to upload\uploaded\"/>
    </mc:Choice>
  </mc:AlternateContent>
  <xr:revisionPtr revIDLastSave="0" documentId="8_{8D7EC42F-7140-400F-A5C1-84677F12AA00}"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5" i="3" l="1"/>
  <c r="P66" i="3" s="1"/>
  <c r="Q65" i="3"/>
  <c r="Q67" i="3" s="1"/>
  <c r="R65" i="3"/>
  <c r="R66" i="3" s="1"/>
  <c r="S65" i="3"/>
  <c r="S67" i="3" s="1"/>
  <c r="T65" i="3"/>
  <c r="T66"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c r="H70" i="3"/>
  <c r="F66" i="3"/>
  <c r="F72" i="3" s="1"/>
  <c r="F65" i="3"/>
  <c r="F69" i="3" s="1"/>
  <c r="N7" i="3"/>
  <c r="N6" i="3"/>
  <c r="N5" i="3"/>
  <c r="U65" i="3"/>
  <c r="U66" i="3" s="1"/>
  <c r="V65" i="3"/>
  <c r="V66" i="3" s="1"/>
  <c r="X65" i="3"/>
  <c r="X66" i="3" s="1"/>
  <c r="Q16" i="3"/>
  <c r="I24" i="3" s="1"/>
  <c r="R16" i="3"/>
  <c r="S16" i="3"/>
  <c r="T16" i="3"/>
  <c r="U16" i="3"/>
  <c r="V16" i="3"/>
  <c r="W16" i="3"/>
  <c r="X16" i="3"/>
  <c r="P16" i="3"/>
  <c r="H24" i="3"/>
  <c r="W65" i="3"/>
  <c r="W66" i="3" s="1"/>
  <c r="Q66" i="3" l="1"/>
  <c r="U67" i="3"/>
  <c r="S66" i="3"/>
  <c r="T67" i="3"/>
  <c r="R67" i="3"/>
  <c r="P67" i="3"/>
  <c r="X67" i="3"/>
  <c r="W67" i="3"/>
  <c r="V67" i="3"/>
  <c r="I65" i="3" l="1"/>
  <c r="J70" i="3" s="1"/>
  <c r="J71" i="3" s="1"/>
  <c r="I66" i="3"/>
  <c r="J73" i="3" s="1"/>
  <c r="J74" i="3" s="1"/>
</calcChain>
</file>

<file path=xl/sharedStrings.xml><?xml version="1.0" encoding="utf-8"?>
<sst xmlns="http://schemas.openxmlformats.org/spreadsheetml/2006/main" count="136" uniqueCount="95">
  <si>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</si>
  <si>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</si>
  <si>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</si>
  <si>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</si>
  <si>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</si>
  <si>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</si>
  <si>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</si>
  <si>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</si>
  <si>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</si>
  <si>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</si>
  <si>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</si>
  <si>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</si>
  <si>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</si>
  <si>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</si>
  <si>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</si>
  <si>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</si>
  <si>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</si>
  <si>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</si>
  <si>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</si>
  <si>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</si>
  <si>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</si>
  <si>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</si>
  <si>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</si>
  <si>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</si>
  <si>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</si>
  <si>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</si>
  <si>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</si>
  <si>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</si>
  <si>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</si>
  <si>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</si>
  <si>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</si>
  <si>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</si>
  <si>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</si>
  <si>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</si>
  <si>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</si>
  <si>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</si>
  <si>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</si>
  <si>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</si>
  <si>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</si>
  <si>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</si>
  <si>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</si>
  <si>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</si>
  <si>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</si>
  <si>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</si>
  <si>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</si>
  <si>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</si>
  <si>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</si>
  <si>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</si>
  <si>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</si>
  <si>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</si>
  <si>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</si>
  <si>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</si>
  <si>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</si>
  <si>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</si>
  <si>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</si>
  <si>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</si>
  <si>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</si>
  <si>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</si>
  <si>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</si>
  <si>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</si>
  <si>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</si>
  <si>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</si>
  <si>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</si>
  <si>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</si>
  <si>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</si>
  <si>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</si>
  <si>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</si>
  <si>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</si>
  <si>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</si>
  <si>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</si>
  <si>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</si>
  <si>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</si>
  <si>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</si>
  <si>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</si>
  <si>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</si>
  <si>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</si>
  <si>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</si>
  <si>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</si>
  <si>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</si>
  <si>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WIDMER END COMBINED SCHOOL</t>
  </si>
  <si>
    <t>15.15 TO 16.30</t>
  </si>
  <si>
    <t>15.15 TO 17.15</t>
  </si>
  <si>
    <t>16.15 TO 17.15</t>
  </si>
  <si>
    <t>16.15 TO 18.00</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</si>
  <si>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</si>
  <si>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</si>
  <si>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</si>
  <si>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</si>
  <si>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</si>
  <si>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</si>
  <si>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FEBRUARY HALF TERM - EASTER 2021</t>
  </si>
  <si>
    <t>5th Feb 2021</t>
  </si>
  <si>
    <t>4th Feb 2021</t>
  </si>
  <si>
    <t>22nd Feb 2021</t>
  </si>
  <si>
    <t>15th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</si>
</sst>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0">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164" fontId="0" fillId="13" borderId="1" xfId="0" applyNumberFormat="1" applyFill="1" applyBorder="1" applyAlignment="1">
      <alignment horizontal="center" vertical="center" wrapText="1"/>
    </xf>
    <xf numFmtId="164" fontId="0" fillId="13" borderId="1" xfId="0" applyNumberFormat="1" applyFill="1" applyBorder="1" applyAlignment="1">
      <alignment horizontal="center" vertical="center"/>
    </xf>
    <xf numFmtId="0" fontId="11" fillId="14" borderId="1" xfId="0" applyFont="1" applyFill="1" applyBorder="1" applyAlignment="1" applyProtection="1">
      <alignment horizontal="center" vertical="center"/>
      <protection locked="0"/>
    </xf>
    <xf numFmtId="0" fontId="0" fillId="0" borderId="1" xfId="0" applyFont="1" applyBorder="1" applyAlignment="1">
      <alignment horizontal="center" vertical="center" wrapText="1"/>
    </xf>
    <xf numFmtId="164" fontId="0" fillId="13" borderId="1" xfId="0" applyNumberFormat="1" applyFont="1" applyFill="1" applyBorder="1" applyAlignment="1">
      <alignment horizontal="center" vertical="center" wrapText="1"/>
    </xf>
    <xf numFmtId="8" fontId="0" fillId="0" borderId="1" xfId="0" applyNumberFormat="1" applyFont="1" applyBorder="1" applyAlignment="1">
      <alignment horizontal="center" vertical="center" wrapText="1"/>
    </xf>
    <xf numFmtId="164" fontId="0" fillId="13" borderId="1" xfId="0" applyNumberFormat="1" applyFont="1" applyFill="1" applyBorder="1" applyAlignment="1">
      <alignment horizontal="center" vertical="center"/>
    </xf>
    <xf numFmtId="0" fontId="35" fillId="0" borderId="0" xfId="0" applyFont="1" applyAlignment="1">
      <alignment wrapText="1"/>
    </xf>
    <xf numFmtId="8" fontId="29" fillId="10" borderId="0" xfId="0" applyNumberFormat="1" applyFont="1" applyFill="1" applyBorder="1" applyProtection="1"/>
    <xf numFmtId="0" fontId="14" fillId="10" borderId="0" xfId="0" applyFont="1" applyFill="1" applyAlignment="1">
      <alignment horizontal="center"/>
    </xf>
    <xf numFmtId="164" fontId="0" fillId="0" borderId="0" xfId="0" applyNumberFormat="1"/>
    <xf numFmtId="0" fontId="20" fillId="14" borderId="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cellXfs>
  <cellStyles count="1">
    <cellStyle name="Normal" xfId="0" builtinId="0"/>
  </cellStyles>
  <dxfs count="18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20" sqref="P20"/>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AFTER SCHOOL CLUB AT</v>
      </c>
      <c r="O5" s="34"/>
      <c r="P5" s="34"/>
      <c r="Q5" s="35"/>
      <c r="R5" s="4"/>
      <c r="S5" s="4"/>
      <c r="T5" s="104"/>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WIDMER END COMBINED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FEBRUARY HALF TERM - EASTER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4"/>
      <c r="F10" s="104"/>
      <c r="G10" s="10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60.5" customHeight="1" thickBot="1" x14ac:dyDescent="0.55000000000000004">
      <c r="A12" s="5"/>
      <c r="B12" s="12"/>
      <c r="C12" s="4"/>
      <c r="D12" s="4"/>
      <c r="E12" s="171" t="s">
        <v>89</v>
      </c>
      <c r="F12" s="172"/>
      <c r="G12" s="172"/>
      <c r="H12" s="172"/>
      <c r="I12" s="172"/>
      <c r="J12" s="172"/>
      <c r="K12" s="172"/>
      <c r="L12" s="172"/>
      <c r="M12" s="172"/>
      <c r="N12" s="172"/>
      <c r="O12" s="172"/>
      <c r="P12" s="172"/>
      <c r="Q12" s="172"/>
      <c r="R12" s="172"/>
      <c r="S12" s="172"/>
      <c r="T12" s="172"/>
      <c r="U12" s="172"/>
      <c r="V12" s="172"/>
      <c r="W12" s="172"/>
      <c r="X12" s="172"/>
      <c r="Y12" s="173"/>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2"/>
      <c r="F15" s="162"/>
      <c r="G15" s="162"/>
      <c r="H15" s="162"/>
      <c r="I15" s="162"/>
      <c r="J15" s="162"/>
      <c r="K15" s="16"/>
      <c r="L15" s="4"/>
      <c r="M15" s="4"/>
      <c r="N15" s="13"/>
      <c r="O15" s="17"/>
      <c r="P15" s="163" t="s">
        <v>6</v>
      </c>
      <c r="Q15" s="164"/>
      <c r="R15" s="164"/>
      <c r="S15" s="165"/>
      <c r="T15" s="165"/>
      <c r="U15" s="165"/>
      <c r="V15" s="165"/>
      <c r="W15" s="166"/>
      <c r="X15" s="166"/>
      <c r="Y15" s="167"/>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8" t="s">
        <v>20</v>
      </c>
      <c r="F16" s="168"/>
      <c r="G16" s="168"/>
      <c r="H16" s="168"/>
      <c r="I16" s="168"/>
      <c r="J16" s="168"/>
      <c r="K16" s="19"/>
      <c r="L16" s="4"/>
      <c r="M16" s="4"/>
      <c r="N16" s="13"/>
      <c r="O16" s="4"/>
      <c r="P16" s="20" t="str">
        <f>PRICES!D9</f>
        <v>15.15 TO 16.30</v>
      </c>
      <c r="Q16" s="20" t="str">
        <f>PRICES!E9</f>
        <v>15.15 TO 17.15</v>
      </c>
      <c r="R16" s="20" t="str">
        <f>PRICES!F9</f>
        <v>15.15 TO 18.00</v>
      </c>
      <c r="S16" s="20" t="str">
        <f>PRICES!G9</f>
        <v>16.15 TO 17.15</v>
      </c>
      <c r="T16" s="20" t="str">
        <f>PRICES!H9</f>
        <v>16.15 TO 18.00</v>
      </c>
      <c r="U16" s="20">
        <f>PRICES!I9</f>
        <v>0</v>
      </c>
      <c r="V16" s="20">
        <f>PRICES!J9</f>
        <v>0</v>
      </c>
      <c r="W16" s="20">
        <f>PRICES!K9</f>
        <v>0</v>
      </c>
      <c r="X16" s="20">
        <f>PRICES!L9</f>
        <v>0</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9" t="s">
        <v>30</v>
      </c>
      <c r="F17" s="169"/>
      <c r="G17" s="169"/>
      <c r="H17" s="169"/>
      <c r="I17" s="169"/>
      <c r="J17" s="169"/>
      <c r="K17" s="19"/>
      <c r="L17" s="4"/>
      <c r="M17" s="4"/>
      <c r="N17" s="170" t="s">
        <v>5</v>
      </c>
      <c r="O17" s="170"/>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9"/>
      <c r="F18" s="169"/>
      <c r="G18" s="169"/>
      <c r="H18" s="169"/>
      <c r="I18" s="169"/>
      <c r="J18" s="169"/>
      <c r="K18" s="19"/>
      <c r="L18" s="4"/>
      <c r="M18" s="4"/>
      <c r="N18" s="92" t="s">
        <v>0</v>
      </c>
      <c r="O18" s="93">
        <v>44249</v>
      </c>
      <c r="P18" s="1"/>
      <c r="Q18" s="1"/>
      <c r="R18" s="1"/>
      <c r="S18" s="1"/>
      <c r="T18" s="1"/>
      <c r="U18" s="111"/>
      <c r="V18" s="111"/>
      <c r="W18" s="111"/>
      <c r="X18" s="11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7" t="s">
        <v>42</v>
      </c>
      <c r="F19" s="157"/>
      <c r="G19" s="157"/>
      <c r="H19" s="157"/>
      <c r="I19" s="157"/>
      <c r="J19" s="157"/>
      <c r="K19" s="19"/>
      <c r="L19" s="4"/>
      <c r="M19" s="4"/>
      <c r="N19" s="94" t="s">
        <v>1</v>
      </c>
      <c r="O19" s="95">
        <f>O18+1</f>
        <v>44250</v>
      </c>
      <c r="P19" s="1"/>
      <c r="Q19" s="1"/>
      <c r="R19" s="1"/>
      <c r="S19" s="1"/>
      <c r="T19" s="1"/>
      <c r="U19" s="111"/>
      <c r="V19" s="111"/>
      <c r="W19" s="111"/>
      <c r="X19" s="11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7"/>
      <c r="F20" s="157"/>
      <c r="G20" s="157"/>
      <c r="H20" s="157"/>
      <c r="I20" s="157"/>
      <c r="J20" s="157"/>
      <c r="K20" s="19"/>
      <c r="L20" s="4"/>
      <c r="M20" s="4"/>
      <c r="N20" s="96" t="s">
        <v>2</v>
      </c>
      <c r="O20" s="97">
        <f>O19+1</f>
        <v>44251</v>
      </c>
      <c r="P20" s="1"/>
      <c r="Q20" s="1"/>
      <c r="R20" s="1"/>
      <c r="S20" s="1"/>
      <c r="T20" s="1"/>
      <c r="U20" s="111"/>
      <c r="V20" s="111"/>
      <c r="W20" s="111"/>
      <c r="X20" s="11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7"/>
      <c r="F21" s="157"/>
      <c r="G21" s="157"/>
      <c r="H21" s="157"/>
      <c r="I21" s="157"/>
      <c r="J21" s="157"/>
      <c r="K21" s="19"/>
      <c r="L21" s="4"/>
      <c r="M21" s="4"/>
      <c r="N21" s="98" t="s">
        <v>3</v>
      </c>
      <c r="O21" s="99">
        <f>O20+1</f>
        <v>44252</v>
      </c>
      <c r="P21" s="1"/>
      <c r="Q21" s="1"/>
      <c r="R21" s="1"/>
      <c r="S21" s="1"/>
      <c r="T21" s="1"/>
      <c r="U21" s="111"/>
      <c r="V21" s="111"/>
      <c r="W21" s="111"/>
      <c r="X21" s="11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7"/>
      <c r="F22" s="157"/>
      <c r="G22" s="157"/>
      <c r="H22" s="157"/>
      <c r="I22" s="157"/>
      <c r="J22" s="157"/>
      <c r="K22" s="19"/>
      <c r="L22" s="4"/>
      <c r="M22" s="4"/>
      <c r="N22" s="100" t="s">
        <v>4</v>
      </c>
      <c r="O22" s="101">
        <f>O21+1</f>
        <v>44253</v>
      </c>
      <c r="P22" s="1"/>
      <c r="Q22" s="1"/>
      <c r="R22" s="1"/>
      <c r="S22" s="1"/>
      <c r="T22" s="1"/>
      <c r="U22" s="111"/>
      <c r="V22" s="111"/>
      <c r="W22" s="111"/>
      <c r="X22" s="11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8" t="s">
        <v>12</v>
      </c>
      <c r="F23" s="158"/>
      <c r="G23" s="57"/>
      <c r="H23" s="160" t="s">
        <v>6</v>
      </c>
      <c r="I23" s="161"/>
      <c r="J23" s="58"/>
      <c r="K23" s="19"/>
      <c r="L23" s="4"/>
      <c r="M23" s="4"/>
      <c r="N23" s="102"/>
      <c r="O23" s="103"/>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8"/>
      <c r="F24" s="158"/>
      <c r="G24" s="61"/>
      <c r="H24" s="23" t="str">
        <f>P16</f>
        <v>15.15 TO 16.30</v>
      </c>
      <c r="I24" s="23" t="str">
        <f t="shared" ref="I24" si="0">Q16</f>
        <v>15.15 TO 17.15</v>
      </c>
      <c r="J24" s="59"/>
      <c r="K24" s="19"/>
      <c r="L24" s="4"/>
      <c r="M24" s="4"/>
      <c r="N24" s="92" t="s">
        <v>0</v>
      </c>
      <c r="O24" s="93">
        <f>O22+3</f>
        <v>44256</v>
      </c>
      <c r="P24" s="1"/>
      <c r="Q24" s="1"/>
      <c r="R24" s="1"/>
      <c r="S24" s="1"/>
      <c r="T24" s="1"/>
      <c r="U24" s="111"/>
      <c r="V24" s="111"/>
      <c r="W24" s="111"/>
      <c r="X24" s="11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4" t="s">
        <v>1</v>
      </c>
      <c r="O25" s="95">
        <f>O24+1</f>
        <v>44257</v>
      </c>
      <c r="P25" s="1"/>
      <c r="Q25" s="1"/>
      <c r="R25" s="1"/>
      <c r="S25" s="1"/>
      <c r="T25" s="1"/>
      <c r="U25" s="111"/>
      <c r="V25" s="111"/>
      <c r="W25" s="111"/>
      <c r="X25" s="11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6" t="s">
        <v>2</v>
      </c>
      <c r="O26" s="97">
        <f>O25+1</f>
        <v>44258</v>
      </c>
      <c r="P26" s="1"/>
      <c r="Q26" s="1"/>
      <c r="R26" s="1"/>
      <c r="S26" s="1"/>
      <c r="T26" s="1"/>
      <c r="U26" s="111"/>
      <c r="V26" s="111"/>
      <c r="W26" s="111"/>
      <c r="X26" s="11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8" t="s">
        <v>3</v>
      </c>
      <c r="O27" s="99">
        <f>O26+1</f>
        <v>44259</v>
      </c>
      <c r="P27" s="1"/>
      <c r="Q27" s="1"/>
      <c r="R27" s="1"/>
      <c r="S27" s="1"/>
      <c r="T27" s="1"/>
      <c r="U27" s="111"/>
      <c r="V27" s="111"/>
      <c r="W27" s="111"/>
      <c r="X27" s="11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9" t="s">
        <v>69</v>
      </c>
      <c r="F28" s="159"/>
      <c r="G28" s="159"/>
      <c r="H28" s="159"/>
      <c r="I28" s="159"/>
      <c r="J28" s="159"/>
      <c r="K28" s="19"/>
      <c r="L28" s="4"/>
      <c r="M28" s="4"/>
      <c r="N28" s="100" t="s">
        <v>4</v>
      </c>
      <c r="O28" s="101">
        <f>O27+1</f>
        <v>44260</v>
      </c>
      <c r="P28" s="1"/>
      <c r="Q28" s="1"/>
      <c r="R28" s="1"/>
      <c r="S28" s="1"/>
      <c r="T28" s="1"/>
      <c r="U28" s="111"/>
      <c r="V28" s="111"/>
      <c r="W28" s="111"/>
      <c r="X28" s="11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9"/>
      <c r="F29" s="159"/>
      <c r="G29" s="159"/>
      <c r="H29" s="159"/>
      <c r="I29" s="159"/>
      <c r="J29" s="159"/>
      <c r="K29" s="19"/>
      <c r="L29" s="4"/>
      <c r="M29" s="4"/>
      <c r="N29" s="102"/>
      <c r="O29" s="103"/>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9"/>
      <c r="F30" s="159"/>
      <c r="G30" s="159"/>
      <c r="H30" s="159"/>
      <c r="I30" s="159"/>
      <c r="J30" s="159"/>
      <c r="K30" s="19"/>
      <c r="L30" s="4"/>
      <c r="M30" s="4"/>
      <c r="N30" s="92" t="s">
        <v>0</v>
      </c>
      <c r="O30" s="93">
        <f>O28+3</f>
        <v>44263</v>
      </c>
      <c r="P30" s="1"/>
      <c r="Q30" s="1"/>
      <c r="R30" s="1"/>
      <c r="S30" s="1"/>
      <c r="T30" s="1"/>
      <c r="U30" s="111"/>
      <c r="V30" s="111"/>
      <c r="W30" s="111"/>
      <c r="X30" s="11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9" t="s">
        <v>66</v>
      </c>
      <c r="F31" s="159"/>
      <c r="G31" s="159"/>
      <c r="H31" s="159"/>
      <c r="I31" s="159"/>
      <c r="J31" s="159"/>
      <c r="K31" s="19"/>
      <c r="L31" s="4"/>
      <c r="M31" s="4"/>
      <c r="N31" s="94" t="s">
        <v>1</v>
      </c>
      <c r="O31" s="95">
        <f>O30+1</f>
        <v>44264</v>
      </c>
      <c r="P31" s="1"/>
      <c r="Q31" s="1"/>
      <c r="R31" s="1"/>
      <c r="S31" s="1"/>
      <c r="T31" s="1"/>
      <c r="U31" s="111"/>
      <c r="V31" s="111"/>
      <c r="W31" s="111"/>
      <c r="X31" s="11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95" t="s">
        <v>25</v>
      </c>
      <c r="F32" s="195"/>
      <c r="G32" s="195"/>
      <c r="H32" s="195"/>
      <c r="I32" s="195"/>
      <c r="J32" s="195"/>
      <c r="K32" s="19"/>
      <c r="L32" s="4"/>
      <c r="M32" s="4"/>
      <c r="N32" s="96" t="s">
        <v>2</v>
      </c>
      <c r="O32" s="97">
        <f>O31+1</f>
        <v>44265</v>
      </c>
      <c r="P32" s="1"/>
      <c r="Q32" s="1"/>
      <c r="R32" s="1"/>
      <c r="S32" s="1"/>
      <c r="T32" s="1"/>
      <c r="U32" s="111"/>
      <c r="V32" s="111"/>
      <c r="W32" s="111"/>
      <c r="X32" s="11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95"/>
      <c r="F33" s="195"/>
      <c r="G33" s="195"/>
      <c r="H33" s="195"/>
      <c r="I33" s="195"/>
      <c r="J33" s="195"/>
      <c r="K33" s="19"/>
      <c r="L33" s="4"/>
      <c r="M33" s="4"/>
      <c r="N33" s="98" t="s">
        <v>3</v>
      </c>
      <c r="O33" s="99">
        <f>O32+1</f>
        <v>44266</v>
      </c>
      <c r="P33" s="1"/>
      <c r="Q33" s="1"/>
      <c r="R33" s="1"/>
      <c r="S33" s="1"/>
      <c r="T33" s="1"/>
      <c r="U33" s="111"/>
      <c r="V33" s="111"/>
      <c r="W33" s="111"/>
      <c r="X33" s="11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95"/>
      <c r="F34" s="195"/>
      <c r="G34" s="195"/>
      <c r="H34" s="195"/>
      <c r="I34" s="195"/>
      <c r="J34" s="195"/>
      <c r="K34" s="19"/>
      <c r="L34" s="4"/>
      <c r="M34" s="4"/>
      <c r="N34" s="100" t="s">
        <v>4</v>
      </c>
      <c r="O34" s="101">
        <f>O33+1</f>
        <v>44267</v>
      </c>
      <c r="P34" s="1"/>
      <c r="Q34" s="1"/>
      <c r="R34" s="1"/>
      <c r="S34" s="1"/>
      <c r="T34" s="1"/>
      <c r="U34" s="111"/>
      <c r="V34" s="111"/>
      <c r="W34" s="111"/>
      <c r="X34" s="11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95" t="s">
        <v>34</v>
      </c>
      <c r="F35" s="195"/>
      <c r="G35" s="195"/>
      <c r="H35" s="195"/>
      <c r="I35" s="195"/>
      <c r="J35" s="195"/>
      <c r="K35" s="19"/>
      <c r="L35" s="4"/>
      <c r="M35" s="4"/>
      <c r="N35" s="102"/>
      <c r="O35" s="103"/>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95"/>
      <c r="F36" s="195"/>
      <c r="G36" s="195"/>
      <c r="H36" s="195"/>
      <c r="I36" s="195"/>
      <c r="J36" s="195"/>
      <c r="K36" s="19"/>
      <c r="L36" s="4"/>
      <c r="M36" s="4"/>
      <c r="N36" s="92" t="s">
        <v>0</v>
      </c>
      <c r="O36" s="93">
        <f>O34+3</f>
        <v>44270</v>
      </c>
      <c r="P36" s="1"/>
      <c r="Q36" s="1"/>
      <c r="R36" s="1"/>
      <c r="S36" s="1"/>
      <c r="T36" s="1"/>
      <c r="U36" s="111"/>
      <c r="V36" s="111"/>
      <c r="W36" s="111"/>
      <c r="X36" s="11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95"/>
      <c r="F37" s="195"/>
      <c r="G37" s="195"/>
      <c r="H37" s="195"/>
      <c r="I37" s="195"/>
      <c r="J37" s="195"/>
      <c r="K37" s="19"/>
      <c r="L37" s="4"/>
      <c r="M37" s="4"/>
      <c r="N37" s="94" t="s">
        <v>1</v>
      </c>
      <c r="O37" s="95">
        <f>O36+1</f>
        <v>44271</v>
      </c>
      <c r="P37" s="1"/>
      <c r="Q37" s="1"/>
      <c r="R37" s="1"/>
      <c r="S37" s="1"/>
      <c r="T37" s="1"/>
      <c r="U37" s="111"/>
      <c r="V37" s="111"/>
      <c r="W37" s="111"/>
      <c r="X37" s="11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6" t="s">
        <v>2</v>
      </c>
      <c r="O38" s="97">
        <f>O37+1</f>
        <v>44272</v>
      </c>
      <c r="P38" s="1"/>
      <c r="Q38" s="1"/>
      <c r="R38" s="1"/>
      <c r="S38" s="1"/>
      <c r="T38" s="1"/>
      <c r="U38" s="111"/>
      <c r="V38" s="111"/>
      <c r="W38" s="111"/>
      <c r="X38" s="11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8" t="s">
        <v>3</v>
      </c>
      <c r="O39" s="99">
        <f>O38+1</f>
        <v>44273</v>
      </c>
      <c r="P39" s="1"/>
      <c r="Q39" s="1"/>
      <c r="R39" s="1"/>
      <c r="S39" s="1"/>
      <c r="T39" s="1"/>
      <c r="U39" s="111"/>
      <c r="V39" s="111"/>
      <c r="W39" s="111"/>
      <c r="X39" s="11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0" t="s">
        <v>4</v>
      </c>
      <c r="O40" s="101">
        <f>O39+1</f>
        <v>44274</v>
      </c>
      <c r="P40" s="1"/>
      <c r="Q40" s="1"/>
      <c r="R40" s="1"/>
      <c r="S40" s="1"/>
      <c r="T40" s="1"/>
      <c r="U40" s="111"/>
      <c r="V40" s="111"/>
      <c r="W40" s="111"/>
      <c r="X40" s="11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2"/>
      <c r="O41" s="103"/>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85" t="s">
        <v>7</v>
      </c>
      <c r="F42" s="186"/>
      <c r="G42" s="196"/>
      <c r="H42" s="179" t="s">
        <v>8</v>
      </c>
      <c r="I42" s="180"/>
      <c r="J42" s="181"/>
      <c r="K42" s="4"/>
      <c r="L42" s="4"/>
      <c r="M42" s="4"/>
      <c r="N42" s="92" t="s">
        <v>0</v>
      </c>
      <c r="O42" s="93">
        <f>O40+3</f>
        <v>44277</v>
      </c>
      <c r="P42" s="1"/>
      <c r="Q42" s="1"/>
      <c r="R42" s="1"/>
      <c r="S42" s="1"/>
      <c r="T42" s="1"/>
      <c r="U42" s="111"/>
      <c r="V42" s="111"/>
      <c r="W42" s="111"/>
      <c r="X42" s="11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7"/>
      <c r="F43" s="198"/>
      <c r="G43" s="199"/>
      <c r="H43" s="182"/>
      <c r="I43" s="183"/>
      <c r="J43" s="184"/>
      <c r="K43" s="4"/>
      <c r="L43" s="4"/>
      <c r="M43" s="4"/>
      <c r="N43" s="94" t="s">
        <v>1</v>
      </c>
      <c r="O43" s="95">
        <f>O42+1</f>
        <v>44278</v>
      </c>
      <c r="P43" s="1"/>
      <c r="Q43" s="1"/>
      <c r="R43" s="1"/>
      <c r="S43" s="1"/>
      <c r="T43" s="1"/>
      <c r="U43" s="111"/>
      <c r="V43" s="111"/>
      <c r="W43" s="111"/>
      <c r="X43" s="11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18"/>
      <c r="F44" s="118"/>
      <c r="G44" s="118"/>
      <c r="H44" s="4"/>
      <c r="I44" s="4"/>
      <c r="J44" s="4"/>
      <c r="K44" s="4"/>
      <c r="L44" s="4"/>
      <c r="M44" s="4"/>
      <c r="N44" s="96" t="s">
        <v>2</v>
      </c>
      <c r="O44" s="97">
        <f>O43+1</f>
        <v>44279</v>
      </c>
      <c r="P44" s="1"/>
      <c r="Q44" s="1"/>
      <c r="R44" s="1"/>
      <c r="S44" s="1"/>
      <c r="T44" s="1"/>
      <c r="U44" s="111"/>
      <c r="V44" s="111"/>
      <c r="W44" s="111"/>
      <c r="X44" s="11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85" t="s">
        <v>87</v>
      </c>
      <c r="F45" s="186"/>
      <c r="G45" s="187"/>
      <c r="H45" s="179" t="s">
        <v>9</v>
      </c>
      <c r="I45" s="180"/>
      <c r="J45" s="181"/>
      <c r="K45" s="4"/>
      <c r="L45" s="4"/>
      <c r="M45" s="4"/>
      <c r="N45" s="98" t="s">
        <v>3</v>
      </c>
      <c r="O45" s="99">
        <f>O44+1</f>
        <v>44280</v>
      </c>
      <c r="P45" s="1"/>
      <c r="Q45" s="1"/>
      <c r="R45" s="1"/>
      <c r="S45" s="1"/>
      <c r="T45" s="1"/>
      <c r="U45" s="111"/>
      <c r="V45" s="111"/>
      <c r="W45" s="111"/>
      <c r="X45" s="11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88"/>
      <c r="F46" s="189"/>
      <c r="G46" s="189"/>
      <c r="H46" s="182"/>
      <c r="I46" s="183"/>
      <c r="J46" s="184"/>
      <c r="K46" s="4"/>
      <c r="L46" s="4"/>
      <c r="M46" s="4"/>
      <c r="N46" s="100" t="s">
        <v>4</v>
      </c>
      <c r="O46" s="101">
        <f>O45+1</f>
        <v>44281</v>
      </c>
      <c r="P46" s="1"/>
      <c r="Q46" s="1"/>
      <c r="R46" s="1"/>
      <c r="S46" s="1"/>
      <c r="T46" s="1"/>
      <c r="U46" s="111"/>
      <c r="V46" s="111"/>
      <c r="W46" s="111"/>
      <c r="X46" s="11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18"/>
      <c r="F47" s="118"/>
      <c r="G47" s="118"/>
      <c r="H47" s="4"/>
      <c r="I47" s="4"/>
      <c r="J47" s="4"/>
      <c r="K47" s="4"/>
      <c r="L47" s="4"/>
      <c r="M47" s="4"/>
      <c r="N47" s="102"/>
      <c r="O47" s="103"/>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85" t="s">
        <v>13</v>
      </c>
      <c r="F48" s="186"/>
      <c r="G48" s="187"/>
      <c r="H48" s="179" t="s">
        <v>10</v>
      </c>
      <c r="I48" s="180"/>
      <c r="J48" s="181"/>
      <c r="K48" s="4"/>
      <c r="L48" s="4"/>
      <c r="M48" s="4"/>
      <c r="N48" s="92" t="s">
        <v>0</v>
      </c>
      <c r="O48" s="93">
        <f>O46+3</f>
        <v>44284</v>
      </c>
      <c r="P48" s="1"/>
      <c r="Q48" s="1"/>
      <c r="R48" s="1"/>
      <c r="S48" s="1"/>
      <c r="T48" s="1"/>
      <c r="U48" s="111"/>
      <c r="V48" s="111"/>
      <c r="W48" s="111"/>
      <c r="X48" s="11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88"/>
      <c r="F49" s="189"/>
      <c r="G49" s="189"/>
      <c r="H49" s="182"/>
      <c r="I49" s="183"/>
      <c r="J49" s="184"/>
      <c r="K49" s="4"/>
      <c r="L49" s="4"/>
      <c r="M49" s="4"/>
      <c r="N49" s="94" t="s">
        <v>1</v>
      </c>
      <c r="O49" s="95">
        <f>O48+1</f>
        <v>44285</v>
      </c>
      <c r="P49" s="1"/>
      <c r="Q49" s="1"/>
      <c r="R49" s="1"/>
      <c r="S49" s="1"/>
      <c r="T49" s="1"/>
      <c r="U49" s="111"/>
      <c r="V49" s="111"/>
      <c r="W49" s="111"/>
      <c r="X49" s="11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18"/>
      <c r="F50" s="118"/>
      <c r="G50" s="118"/>
      <c r="H50" s="4"/>
      <c r="I50" s="4"/>
      <c r="J50" s="4"/>
      <c r="K50" s="4"/>
      <c r="L50" s="4"/>
      <c r="M50" s="4"/>
      <c r="N50" s="96" t="s">
        <v>2</v>
      </c>
      <c r="O50" s="97">
        <f>O49+1</f>
        <v>44286</v>
      </c>
      <c r="P50" s="1"/>
      <c r="Q50" s="1"/>
      <c r="R50" s="1"/>
      <c r="S50" s="1"/>
      <c r="T50" s="1"/>
      <c r="U50" s="111"/>
      <c r="V50" s="111"/>
      <c r="W50" s="111"/>
      <c r="X50" s="11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85" t="s">
        <v>14</v>
      </c>
      <c r="F51" s="186"/>
      <c r="G51" s="187"/>
      <c r="H51" s="179" t="s">
        <v>11</v>
      </c>
      <c r="I51" s="180"/>
      <c r="J51" s="181"/>
      <c r="K51" s="4"/>
      <c r="L51" s="4"/>
      <c r="M51" s="4"/>
      <c r="N51" s="98" t="s">
        <v>3</v>
      </c>
      <c r="O51" s="99">
        <f>O50+1</f>
        <v>44287</v>
      </c>
      <c r="P51" s="111"/>
      <c r="Q51" s="111"/>
      <c r="R51" s="111"/>
      <c r="S51" s="111"/>
      <c r="T51" s="111"/>
      <c r="U51" s="111"/>
      <c r="V51" s="111"/>
      <c r="W51" s="111"/>
      <c r="X51" s="111"/>
      <c r="Y51" s="120"/>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88"/>
      <c r="F52" s="189"/>
      <c r="G52" s="189"/>
      <c r="H52" s="182"/>
      <c r="I52" s="183"/>
      <c r="J52" s="184"/>
      <c r="K52" s="4"/>
      <c r="L52" s="4"/>
      <c r="M52" s="4"/>
      <c r="N52" s="100" t="s">
        <v>4</v>
      </c>
      <c r="O52" s="101">
        <f>O51+1</f>
        <v>44288</v>
      </c>
      <c r="P52" s="111"/>
      <c r="Q52" s="111"/>
      <c r="R52" s="111"/>
      <c r="S52" s="111"/>
      <c r="T52" s="111"/>
      <c r="U52" s="111"/>
      <c r="V52" s="111"/>
      <c r="W52" s="111"/>
      <c r="X52" s="111"/>
      <c r="Y52" s="120"/>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2"/>
      <c r="O53" s="103"/>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90" t="s">
        <v>86</v>
      </c>
      <c r="F54" s="191"/>
      <c r="G54" s="192"/>
      <c r="H54" s="179" t="s">
        <v>16</v>
      </c>
      <c r="I54" s="180"/>
      <c r="J54" s="181"/>
      <c r="K54" s="4"/>
      <c r="L54" s="4"/>
      <c r="M54" s="4"/>
      <c r="N54" s="102"/>
      <c r="O54" s="103"/>
      <c r="P54" s="2"/>
      <c r="Q54" s="2"/>
      <c r="R54" s="2"/>
      <c r="S54" s="2"/>
      <c r="T54" s="2"/>
      <c r="U54" s="2"/>
      <c r="V54" s="2"/>
      <c r="W54" s="2"/>
      <c r="X54" s="2"/>
      <c r="Y54" s="56"/>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47.25" customHeight="1" thickBot="1" x14ac:dyDescent="0.3">
      <c r="A55" s="5"/>
      <c r="B55" s="12"/>
      <c r="C55" s="4"/>
      <c r="D55" s="4"/>
      <c r="E55" s="193"/>
      <c r="F55" s="194"/>
      <c r="G55" s="194"/>
      <c r="H55" s="182"/>
      <c r="I55" s="183"/>
      <c r="J55" s="184"/>
      <c r="K55" s="4"/>
      <c r="L55" s="4"/>
      <c r="M55" s="4"/>
      <c r="N55" s="102"/>
      <c r="O55" s="103"/>
      <c r="P55" s="2"/>
      <c r="Q55" s="2"/>
      <c r="R55" s="2"/>
      <c r="S55" s="2"/>
      <c r="T55" s="2"/>
      <c r="U55" s="2"/>
      <c r="V55" s="2"/>
      <c r="W55" s="2"/>
      <c r="X55" s="2"/>
      <c r="Y55" s="56"/>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102"/>
      <c r="O56" s="102"/>
      <c r="P56" s="103"/>
      <c r="Q56" s="2"/>
      <c r="R56" s="2"/>
      <c r="S56" s="2"/>
      <c r="T56" s="2"/>
      <c r="U56" s="2"/>
      <c r="V56" s="2"/>
      <c r="W56" s="2"/>
      <c r="X56" s="2"/>
      <c r="Y56" s="2"/>
      <c r="Z56" s="56"/>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4" t="s">
        <v>21</v>
      </c>
      <c r="F57" s="175"/>
      <c r="G57" s="176"/>
      <c r="H57" s="179" t="s">
        <v>17</v>
      </c>
      <c r="I57" s="180"/>
      <c r="J57" s="181"/>
      <c r="K57" s="4"/>
      <c r="L57" s="4"/>
      <c r="M57" s="4"/>
      <c r="N57" s="102"/>
      <c r="O57" s="103"/>
      <c r="P57" s="2"/>
      <c r="Q57" s="2"/>
      <c r="R57" s="2"/>
      <c r="S57" s="2"/>
      <c r="T57" s="2"/>
      <c r="U57" s="2"/>
      <c r="V57" s="2"/>
      <c r="W57" s="2"/>
      <c r="X57" s="2"/>
      <c r="Y57" s="56"/>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7"/>
      <c r="F58" s="178"/>
      <c r="G58" s="178"/>
      <c r="H58" s="182"/>
      <c r="I58" s="183"/>
      <c r="J58" s="184"/>
      <c r="K58" s="4"/>
      <c r="L58" s="4"/>
      <c r="M58" s="4"/>
      <c r="N58" s="102"/>
      <c r="O58" s="103"/>
      <c r="P58" s="2"/>
      <c r="Q58" s="2"/>
      <c r="R58" s="2"/>
      <c r="S58" s="2"/>
      <c r="T58" s="2"/>
      <c r="U58" s="2"/>
      <c r="V58" s="2"/>
      <c r="W58" s="2"/>
      <c r="X58" s="2"/>
      <c r="Y58" s="56"/>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36" t="s">
        <v>43</v>
      </c>
      <c r="F63" s="137"/>
      <c r="G63" s="137"/>
      <c r="H63" s="137"/>
      <c r="I63" s="138"/>
      <c r="J63" s="138"/>
      <c r="K63" s="139"/>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40"/>
      <c r="F64" s="141"/>
      <c r="G64" s="141"/>
      <c r="H64" s="141"/>
      <c r="I64" s="142"/>
      <c r="J64" s="142"/>
      <c r="K64" s="143"/>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78" t="s">
        <v>37</v>
      </c>
      <c r="F65" s="75" t="str">
        <f>PRICES!F13</f>
        <v>5th Feb 2021</v>
      </c>
      <c r="G65" s="75"/>
      <c r="H65" s="76"/>
      <c r="I65" s="133">
        <f>SUM(P66:X66)</f>
        <v>0</v>
      </c>
      <c r="J65" s="134"/>
      <c r="K65" s="135"/>
      <c r="L65" s="4"/>
      <c r="M65" s="4"/>
      <c r="N65" s="4"/>
      <c r="O65" s="4"/>
      <c r="P65" s="77">
        <f>SUM(P18:P64)</f>
        <v>0</v>
      </c>
      <c r="Q65" s="77">
        <f t="shared" ref="Q65:T65" si="1">SUM(Q18:Q64)</f>
        <v>0</v>
      </c>
      <c r="R65" s="77">
        <f t="shared" si="1"/>
        <v>0</v>
      </c>
      <c r="S65" s="77">
        <f t="shared" si="1"/>
        <v>0</v>
      </c>
      <c r="T65" s="77">
        <f t="shared" si="1"/>
        <v>0</v>
      </c>
      <c r="U65" s="77">
        <f>U64*PRICES!I10</f>
        <v>0</v>
      </c>
      <c r="V65" s="77">
        <f>V64*PRICES!J10</f>
        <v>0</v>
      </c>
      <c r="W65" s="77">
        <f>W64*PRICES!K10</f>
        <v>0</v>
      </c>
      <c r="X65" s="77">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79" t="s">
        <v>36</v>
      </c>
      <c r="F66" s="80" t="str">
        <f>PRICES!F14</f>
        <v>4th Feb 2021</v>
      </c>
      <c r="G66" s="80"/>
      <c r="H66" s="81"/>
      <c r="I66" s="130">
        <f>SUM(P67:X67)</f>
        <v>0</v>
      </c>
      <c r="J66" s="131"/>
      <c r="K66" s="132"/>
      <c r="L66" s="4"/>
      <c r="M66" s="4"/>
      <c r="N66" s="4"/>
      <c r="O66" s="4"/>
      <c r="P66" s="117">
        <f>P65*PRICES!D10</f>
        <v>0</v>
      </c>
      <c r="Q66" s="117">
        <f>Q65*PRICES!E10</f>
        <v>0</v>
      </c>
      <c r="R66" s="117">
        <f>R65*PRICES!F10</f>
        <v>0</v>
      </c>
      <c r="S66" s="117">
        <f>S65*PRICES!G10</f>
        <v>0</v>
      </c>
      <c r="T66" s="117">
        <f>T65*PRICES!H10</f>
        <v>0</v>
      </c>
      <c r="U66" s="117">
        <f>U65*PRICES!I10</f>
        <v>0</v>
      </c>
      <c r="V66" s="117">
        <f>V65*PRICES!J10</f>
        <v>0</v>
      </c>
      <c r="W66" s="117">
        <f>W65*PRICES!K10</f>
        <v>0</v>
      </c>
      <c r="X66" s="117">
        <f>X65*PRICES!L10</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117">
        <f>P65*PRICES!D11</f>
        <v>0</v>
      </c>
      <c r="Q67" s="117">
        <f>Q65*PRICES!E11</f>
        <v>0</v>
      </c>
      <c r="R67" s="117">
        <f>R65*PRICES!F11</f>
        <v>0</v>
      </c>
      <c r="S67" s="117">
        <f>S65*PRICES!G11</f>
        <v>0</v>
      </c>
      <c r="T67" s="117">
        <f>T65*PRICES!H11</f>
        <v>0</v>
      </c>
      <c r="U67" s="117">
        <f>U65*PRICES!I11</f>
        <v>0</v>
      </c>
      <c r="V67" s="117">
        <f>V65*PRICES!J11</f>
        <v>0</v>
      </c>
      <c r="W67" s="117">
        <f>W65*PRICES!K11</f>
        <v>0</v>
      </c>
      <c r="X67" s="117">
        <f>X65*PRICES!L11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36" t="s">
        <v>44</v>
      </c>
      <c r="F68" s="137"/>
      <c r="G68" s="137"/>
      <c r="H68" s="137"/>
      <c r="I68" s="138"/>
      <c r="J68" s="138"/>
      <c r="K68" s="139"/>
      <c r="L68" s="4"/>
      <c r="M68" s="40"/>
      <c r="N68" s="121" t="s">
        <v>15</v>
      </c>
      <c r="O68" s="122"/>
      <c r="P68" s="122"/>
      <c r="Q68" s="123"/>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82" t="s">
        <v>37</v>
      </c>
      <c r="F69" s="83" t="str">
        <f>F65</f>
        <v>5th Feb 2021</v>
      </c>
      <c r="G69" s="84"/>
      <c r="H69" s="85"/>
      <c r="I69" s="85"/>
      <c r="J69" s="85"/>
      <c r="K69" s="86"/>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56" t="s">
        <v>40</v>
      </c>
      <c r="F70" s="155"/>
      <c r="G70" s="155"/>
      <c r="H70" s="154" t="str">
        <f>PRICES!F16</f>
        <v>22nd Feb 2021</v>
      </c>
      <c r="I70" s="155"/>
      <c r="J70" s="146">
        <f>I65/2</f>
        <v>0</v>
      </c>
      <c r="K70" s="147"/>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4" t="s">
        <v>41</v>
      </c>
      <c r="F71" s="145"/>
      <c r="G71" s="145"/>
      <c r="H71" s="152" t="str">
        <f>PRICES!F17</f>
        <v>15th Mar 2021</v>
      </c>
      <c r="I71" s="153"/>
      <c r="J71" s="148">
        <f>J70</f>
        <v>0</v>
      </c>
      <c r="K71" s="149"/>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82" t="s">
        <v>36</v>
      </c>
      <c r="F72" s="87" t="str">
        <f>F66</f>
        <v>4th Feb 2021</v>
      </c>
      <c r="G72" s="84"/>
      <c r="H72" s="88"/>
      <c r="I72" s="88"/>
      <c r="J72" s="85"/>
      <c r="K72" s="86"/>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56" t="s">
        <v>40</v>
      </c>
      <c r="F73" s="155"/>
      <c r="G73" s="155"/>
      <c r="H73" s="150" t="s">
        <v>24</v>
      </c>
      <c r="I73" s="151"/>
      <c r="J73" s="146">
        <f>I66/2</f>
        <v>0</v>
      </c>
      <c r="K73" s="147"/>
      <c r="L73" s="4"/>
      <c r="M73" s="44"/>
      <c r="N73" s="124" t="s">
        <v>26</v>
      </c>
      <c r="O73" s="125"/>
      <c r="P73" s="125"/>
      <c r="Q73" s="126"/>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4" t="s">
        <v>41</v>
      </c>
      <c r="F74" s="145"/>
      <c r="G74" s="145"/>
      <c r="H74" s="152" t="str">
        <f>H71</f>
        <v>15th Mar 2021</v>
      </c>
      <c r="I74" s="153"/>
      <c r="J74" s="148">
        <f>J73</f>
        <v>0</v>
      </c>
      <c r="K74" s="149"/>
      <c r="L74" s="4"/>
      <c r="M74" s="44"/>
      <c r="N74" s="127"/>
      <c r="O74" s="128"/>
      <c r="P74" s="128"/>
      <c r="Q74" s="129"/>
      <c r="R74" s="44"/>
      <c r="S74" s="44"/>
      <c r="T74" s="44"/>
      <c r="U74" s="44"/>
      <c r="V74" s="44"/>
      <c r="W74" s="44"/>
      <c r="X74" s="44"/>
      <c r="Y74" s="4"/>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52"/>
      <c r="C76" s="53"/>
      <c r="D76" s="53"/>
      <c r="E76" s="53"/>
      <c r="F76" s="53"/>
      <c r="G76" s="53"/>
      <c r="H76" s="53"/>
      <c r="I76" s="53"/>
      <c r="J76" s="53"/>
      <c r="K76" s="53"/>
      <c r="L76" s="53"/>
      <c r="M76" s="53"/>
      <c r="N76" s="4"/>
      <c r="O76" s="4"/>
      <c r="P76" s="4"/>
      <c r="Q76" s="4"/>
      <c r="R76" s="4"/>
      <c r="S76" s="4"/>
      <c r="T76" s="4"/>
      <c r="U76" s="4"/>
      <c r="V76" s="4"/>
      <c r="W76" s="4"/>
      <c r="X76" s="4"/>
      <c r="Y76" s="4"/>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thickBot="1" x14ac:dyDescent="0.6">
      <c r="A77" s="45"/>
      <c r="B77" s="45"/>
      <c r="C77" s="45"/>
      <c r="D77" s="45"/>
      <c r="E77" s="45"/>
      <c r="F77" s="45"/>
      <c r="G77" s="45"/>
      <c r="H77" s="45"/>
      <c r="I77" s="45"/>
      <c r="J77" s="45"/>
      <c r="K77" s="45"/>
      <c r="L77" s="45"/>
      <c r="M77" s="45"/>
      <c r="N77" s="53"/>
      <c r="O77" s="53"/>
      <c r="P77" s="53"/>
      <c r="Q77" s="53"/>
      <c r="R77" s="53"/>
      <c r="S77" s="53"/>
      <c r="T77" s="53"/>
      <c r="U77" s="53"/>
      <c r="V77" s="53"/>
      <c r="W77" s="53"/>
      <c r="X77" s="53"/>
      <c r="Y77" s="53"/>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45"/>
      <c r="S93" s="45"/>
      <c r="T93" s="45"/>
      <c r="U93" s="45"/>
      <c r="V93" s="45"/>
      <c r="W93" s="45"/>
      <c r="X93" s="45"/>
      <c r="Y93" s="4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R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0LKMU8sZpnZ6BtiVqYcpmnJX515wpVTkuDww5bZ4KzwEUJ75X4LXPF5jEP9nRsBXkGshGbbtz1GbJkmlW5ujKw==" saltValue="m9P3kGhRaN3Hc3r05nw7lw=="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70:G70"/>
    <mergeCell ref="E73:G73"/>
    <mergeCell ref="E19:J22"/>
    <mergeCell ref="E23:F24"/>
    <mergeCell ref="E28:J29"/>
    <mergeCell ref="E30:J30"/>
    <mergeCell ref="H23:I23"/>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s>
  <conditionalFormatting sqref="P17:T17">
    <cfRule type="cellIs" dxfId="180" priority="373" operator="greaterThan">
      <formula>0</formula>
    </cfRule>
  </conditionalFormatting>
  <conditionalFormatting sqref="U17">
    <cfRule type="cellIs" dxfId="179" priority="372" operator="greaterThan">
      <formula>0</formula>
    </cfRule>
  </conditionalFormatting>
  <conditionalFormatting sqref="V17">
    <cfRule type="cellIs" dxfId="178" priority="371" operator="greaterThan">
      <formula>0</formula>
    </cfRule>
  </conditionalFormatting>
  <conditionalFormatting sqref="W17:X17">
    <cfRule type="cellIs" dxfId="177" priority="370" operator="greaterThan">
      <formula>0</formula>
    </cfRule>
  </conditionalFormatting>
  <conditionalFormatting sqref="I26">
    <cfRule type="cellIs" dxfId="176" priority="355" operator="greaterThan">
      <formula>0</formula>
    </cfRule>
  </conditionalFormatting>
  <conditionalFormatting sqref="Y29">
    <cfRule type="cellIs" dxfId="175" priority="251" operator="greaterThan">
      <formula>0</formula>
    </cfRule>
  </conditionalFormatting>
  <conditionalFormatting sqref="Y29">
    <cfRule type="cellIs" dxfId="174" priority="250" operator="greaterThan">
      <formula>0</formula>
    </cfRule>
  </conditionalFormatting>
  <conditionalFormatting sqref="Y21:Y28">
    <cfRule type="cellIs" dxfId="173" priority="259" operator="greaterThan">
      <formula>0</formula>
    </cfRule>
  </conditionalFormatting>
  <conditionalFormatting sqref="Y21:Y28">
    <cfRule type="cellIs" dxfId="172" priority="258" operator="greaterThan">
      <formula>0</formula>
    </cfRule>
  </conditionalFormatting>
  <conditionalFormatting sqref="Y24:Y28">
    <cfRule type="cellIs" dxfId="171" priority="256" operator="greaterThan">
      <formula>0</formula>
    </cfRule>
  </conditionalFormatting>
  <conditionalFormatting sqref="U41">
    <cfRule type="cellIs" dxfId="170" priority="237" operator="greaterThan">
      <formula>0</formula>
    </cfRule>
  </conditionalFormatting>
  <conditionalFormatting sqref="U29">
    <cfRule type="cellIs" dxfId="169" priority="254" operator="greaterThan">
      <formula>0</formula>
    </cfRule>
  </conditionalFormatting>
  <conditionalFormatting sqref="V29">
    <cfRule type="cellIs" dxfId="168" priority="253" operator="greaterThan">
      <formula>0</formula>
    </cfRule>
  </conditionalFormatting>
  <conditionalFormatting sqref="W29:X29">
    <cfRule type="cellIs" dxfId="167" priority="252" operator="greaterThan">
      <formula>0</formula>
    </cfRule>
  </conditionalFormatting>
  <conditionalFormatting sqref="P21:T28">
    <cfRule type="cellIs" dxfId="166" priority="264" operator="greaterThan">
      <formula>0</formula>
    </cfRule>
  </conditionalFormatting>
  <conditionalFormatting sqref="U21:U23">
    <cfRule type="cellIs" dxfId="165" priority="263" operator="greaterThan">
      <formula>0</formula>
    </cfRule>
  </conditionalFormatting>
  <conditionalFormatting sqref="U35">
    <cfRule type="cellIs" dxfId="164" priority="245" operator="greaterThan">
      <formula>0</formula>
    </cfRule>
  </conditionalFormatting>
  <conditionalFormatting sqref="W21:X23">
    <cfRule type="cellIs" dxfId="163" priority="261" operator="greaterThan">
      <formula>0</formula>
    </cfRule>
  </conditionalFormatting>
  <conditionalFormatting sqref="Y21:Y23">
    <cfRule type="cellIs" dxfId="162" priority="260" operator="greaterThan">
      <formula>0</formula>
    </cfRule>
  </conditionalFormatting>
  <conditionalFormatting sqref="P29:T29">
    <cfRule type="cellIs" dxfId="161" priority="255" operator="greaterThan">
      <formula>0</formula>
    </cfRule>
  </conditionalFormatting>
  <conditionalFormatting sqref="Y29">
    <cfRule type="cellIs" dxfId="160" priority="249" operator="greaterThan">
      <formula>0</formula>
    </cfRule>
  </conditionalFormatting>
  <conditionalFormatting sqref="V47">
    <cfRule type="cellIs" dxfId="159" priority="227" operator="greaterThan">
      <formula>0</formula>
    </cfRule>
  </conditionalFormatting>
  <conditionalFormatting sqref="W47:X47">
    <cfRule type="cellIs" dxfId="158" priority="226" operator="greaterThan">
      <formula>0</formula>
    </cfRule>
  </conditionalFormatting>
  <conditionalFormatting sqref="P35:T35">
    <cfRule type="cellIs" dxfId="157" priority="246" operator="greaterThan">
      <formula>0</formula>
    </cfRule>
  </conditionalFormatting>
  <conditionalFormatting sqref="V35">
    <cfRule type="cellIs" dxfId="156" priority="244" operator="greaterThan">
      <formula>0</formula>
    </cfRule>
  </conditionalFormatting>
  <conditionalFormatting sqref="W35:X35">
    <cfRule type="cellIs" dxfId="155" priority="243" operator="greaterThan">
      <formula>0</formula>
    </cfRule>
  </conditionalFormatting>
  <conditionalFormatting sqref="Y35">
    <cfRule type="cellIs" dxfId="154" priority="242" operator="greaterThan">
      <formula>0</formula>
    </cfRule>
  </conditionalFormatting>
  <conditionalFormatting sqref="Y35">
    <cfRule type="cellIs" dxfId="153" priority="241" operator="greaterThan">
      <formula>0</formula>
    </cfRule>
  </conditionalFormatting>
  <conditionalFormatting sqref="Y35">
    <cfRule type="cellIs" dxfId="152" priority="240" operator="greaterThan">
      <formula>0</formula>
    </cfRule>
  </conditionalFormatting>
  <conditionalFormatting sqref="Y47">
    <cfRule type="cellIs" dxfId="151" priority="225" operator="greaterThan">
      <formula>0</formula>
    </cfRule>
  </conditionalFormatting>
  <conditionalFormatting sqref="V21:V23">
    <cfRule type="cellIs" dxfId="150" priority="262" operator="greaterThan">
      <formula>0</formula>
    </cfRule>
  </conditionalFormatting>
  <conditionalFormatting sqref="P41:T46">
    <cfRule type="cellIs" dxfId="149" priority="238" operator="greaterThan">
      <formula>0</formula>
    </cfRule>
  </conditionalFormatting>
  <conditionalFormatting sqref="V41">
    <cfRule type="cellIs" dxfId="148" priority="236" operator="greaterThan">
      <formula>0</formula>
    </cfRule>
  </conditionalFormatting>
  <conditionalFormatting sqref="W41:X41">
    <cfRule type="cellIs" dxfId="147" priority="235" operator="greaterThan">
      <formula>0</formula>
    </cfRule>
  </conditionalFormatting>
  <conditionalFormatting sqref="Y41">
    <cfRule type="cellIs" dxfId="146" priority="234" operator="greaterThan">
      <formula>0</formula>
    </cfRule>
  </conditionalFormatting>
  <conditionalFormatting sqref="Y44:Y46 Y41:Y42">
    <cfRule type="cellIs" dxfId="145" priority="233" operator="greaterThan">
      <formula>0</formula>
    </cfRule>
  </conditionalFormatting>
  <conditionalFormatting sqref="Y41:Y46">
    <cfRule type="cellIs" dxfId="144" priority="232" operator="greaterThan">
      <formula>0</formula>
    </cfRule>
  </conditionalFormatting>
  <conditionalFormatting sqref="Y42:Y46">
    <cfRule type="cellIs" dxfId="143" priority="231" operator="greaterThan">
      <formula>0</formula>
    </cfRule>
  </conditionalFormatting>
  <conditionalFormatting sqref="Q43:T43 Y43">
    <cfRule type="cellIs" dxfId="142" priority="230" operator="greaterThan">
      <formula>0</formula>
    </cfRule>
  </conditionalFormatting>
  <conditionalFormatting sqref="P47:T47">
    <cfRule type="cellIs" dxfId="141" priority="229" operator="greaterThan">
      <formula>0</formula>
    </cfRule>
  </conditionalFormatting>
  <conditionalFormatting sqref="U47">
    <cfRule type="cellIs" dxfId="140" priority="228" operator="greaterThan">
      <formula>0</formula>
    </cfRule>
  </conditionalFormatting>
  <conditionalFormatting sqref="Y47">
    <cfRule type="cellIs" dxfId="139" priority="224" operator="greaterThan">
      <formula>0</formula>
    </cfRule>
  </conditionalFormatting>
  <conditionalFormatting sqref="Y47">
    <cfRule type="cellIs" dxfId="138" priority="223" operator="greaterThan">
      <formula>0</formula>
    </cfRule>
  </conditionalFormatting>
  <conditionalFormatting sqref="H26">
    <cfRule type="cellIs" dxfId="137" priority="204" operator="greaterThan">
      <formula>0</formula>
    </cfRule>
  </conditionalFormatting>
  <conditionalFormatting sqref="Y19">
    <cfRule type="cellIs" dxfId="136" priority="184" operator="greaterThan">
      <formula>0</formula>
    </cfRule>
  </conditionalFormatting>
  <conditionalFormatting sqref="Y19">
    <cfRule type="cellIs" dxfId="135" priority="183" operator="greaterThan">
      <formula>0</formula>
    </cfRule>
  </conditionalFormatting>
  <conditionalFormatting sqref="P19:T19">
    <cfRule type="cellIs" dxfId="134" priority="189" operator="greaterThan">
      <formula>0</formula>
    </cfRule>
  </conditionalFormatting>
  <conditionalFormatting sqref="U19">
    <cfRule type="cellIs" dxfId="133" priority="188" operator="greaterThan">
      <formula>0</formula>
    </cfRule>
  </conditionalFormatting>
  <conditionalFormatting sqref="W19:X19">
    <cfRule type="cellIs" dxfId="132" priority="186" operator="greaterThan">
      <formula>0</formula>
    </cfRule>
  </conditionalFormatting>
  <conditionalFormatting sqref="Y19">
    <cfRule type="cellIs" dxfId="131" priority="185" operator="greaterThan">
      <formula>0</formula>
    </cfRule>
  </conditionalFormatting>
  <conditionalFormatting sqref="V19">
    <cfRule type="cellIs" dxfId="130" priority="187" operator="greaterThan">
      <formula>0</formula>
    </cfRule>
  </conditionalFormatting>
  <conditionalFormatting sqref="Y20">
    <cfRule type="cellIs" dxfId="129" priority="177" operator="greaterThan">
      <formula>0</formula>
    </cfRule>
  </conditionalFormatting>
  <conditionalFormatting sqref="Y20">
    <cfRule type="cellIs" dxfId="128" priority="176" operator="greaterThan">
      <formula>0</formula>
    </cfRule>
  </conditionalFormatting>
  <conditionalFormatting sqref="U20">
    <cfRule type="cellIs" dxfId="127" priority="181" operator="greaterThan">
      <formula>0</formula>
    </cfRule>
  </conditionalFormatting>
  <conditionalFormatting sqref="W20:X20">
    <cfRule type="cellIs" dxfId="126" priority="179" operator="greaterThan">
      <formula>0</formula>
    </cfRule>
  </conditionalFormatting>
  <conditionalFormatting sqref="Y20">
    <cfRule type="cellIs" dxfId="125" priority="178" operator="greaterThan">
      <formula>0</formula>
    </cfRule>
  </conditionalFormatting>
  <conditionalFormatting sqref="V20">
    <cfRule type="cellIs" dxfId="124" priority="180" operator="greaterThan">
      <formula>0</formula>
    </cfRule>
  </conditionalFormatting>
  <conditionalFormatting sqref="P59:T59">
    <cfRule type="cellIs" dxfId="123" priority="175" operator="greaterThan">
      <formula>0</formula>
    </cfRule>
  </conditionalFormatting>
  <conditionalFormatting sqref="U59">
    <cfRule type="cellIs" dxfId="122" priority="174" operator="greaterThan">
      <formula>0</formula>
    </cfRule>
  </conditionalFormatting>
  <conditionalFormatting sqref="V59">
    <cfRule type="cellIs" dxfId="121" priority="173" operator="greaterThan">
      <formula>0</formula>
    </cfRule>
  </conditionalFormatting>
  <conditionalFormatting sqref="W59:X59">
    <cfRule type="cellIs" dxfId="120" priority="172" operator="greaterThan">
      <formula>0</formula>
    </cfRule>
  </conditionalFormatting>
  <conditionalFormatting sqref="Y59">
    <cfRule type="cellIs" dxfId="119" priority="171" operator="greaterThan">
      <formula>0</formula>
    </cfRule>
  </conditionalFormatting>
  <conditionalFormatting sqref="Y59">
    <cfRule type="cellIs" dxfId="118" priority="170" operator="greaterThan">
      <formula>0</formula>
    </cfRule>
  </conditionalFormatting>
  <conditionalFormatting sqref="Q59:Y59">
    <cfRule type="cellIs" dxfId="117" priority="169" operator="greaterThan">
      <formula>0</formula>
    </cfRule>
  </conditionalFormatting>
  <conditionalFormatting sqref="Y30:Y34">
    <cfRule type="cellIs" dxfId="116" priority="164" operator="greaterThan">
      <formula>0</formula>
    </cfRule>
  </conditionalFormatting>
  <conditionalFormatting sqref="Y30:Y34">
    <cfRule type="cellIs" dxfId="115" priority="163" operator="greaterThan">
      <formula>0</formula>
    </cfRule>
  </conditionalFormatting>
  <conditionalFormatting sqref="Y30:Y34">
    <cfRule type="cellIs" dxfId="114" priority="162" operator="greaterThan">
      <formula>0</formula>
    </cfRule>
  </conditionalFormatting>
  <conditionalFormatting sqref="P30:T34">
    <cfRule type="cellIs" dxfId="113" priority="168" operator="greaterThan">
      <formula>0</formula>
    </cfRule>
  </conditionalFormatting>
  <conditionalFormatting sqref="Y36:Y40">
    <cfRule type="cellIs" dxfId="112" priority="157" operator="greaterThan">
      <formula>0</formula>
    </cfRule>
  </conditionalFormatting>
  <conditionalFormatting sqref="Y36:Y40">
    <cfRule type="cellIs" dxfId="111" priority="156" operator="greaterThan">
      <formula>0</formula>
    </cfRule>
  </conditionalFormatting>
  <conditionalFormatting sqref="Y36:Y40">
    <cfRule type="cellIs" dxfId="110" priority="155" operator="greaterThan">
      <formula>0</formula>
    </cfRule>
  </conditionalFormatting>
  <conditionalFormatting sqref="P36:T40">
    <cfRule type="cellIs" dxfId="109" priority="161" operator="greaterThan">
      <formula>0</formula>
    </cfRule>
  </conditionalFormatting>
  <conditionalFormatting sqref="U53">
    <cfRule type="cellIs" dxfId="108" priority="146" operator="greaterThan">
      <formula>0</formula>
    </cfRule>
  </conditionalFormatting>
  <conditionalFormatting sqref="P53:T53">
    <cfRule type="cellIs" dxfId="107" priority="147" operator="greaterThan">
      <formula>0</formula>
    </cfRule>
  </conditionalFormatting>
  <conditionalFormatting sqref="V53">
    <cfRule type="cellIs" dxfId="106" priority="145" operator="greaterThan">
      <formula>0</formula>
    </cfRule>
  </conditionalFormatting>
  <conditionalFormatting sqref="W53:X53">
    <cfRule type="cellIs" dxfId="105" priority="144" operator="greaterThan">
      <formula>0</formula>
    </cfRule>
  </conditionalFormatting>
  <conditionalFormatting sqref="Y53">
    <cfRule type="cellIs" dxfId="104" priority="143" operator="greaterThan">
      <formula>0</formula>
    </cfRule>
  </conditionalFormatting>
  <conditionalFormatting sqref="Y53">
    <cfRule type="cellIs" dxfId="103" priority="142" operator="greaterThan">
      <formula>0</formula>
    </cfRule>
  </conditionalFormatting>
  <conditionalFormatting sqref="Y53">
    <cfRule type="cellIs" dxfId="102" priority="141" operator="greaterThan">
      <formula>0</formula>
    </cfRule>
  </conditionalFormatting>
  <conditionalFormatting sqref="Y48:Y52">
    <cfRule type="cellIs" dxfId="101" priority="134" operator="greaterThan">
      <formula>0</formula>
    </cfRule>
  </conditionalFormatting>
  <conditionalFormatting sqref="Y48:Y52">
    <cfRule type="cellIs" dxfId="100" priority="133" operator="greaterThan">
      <formula>0</formula>
    </cfRule>
  </conditionalFormatting>
  <conditionalFormatting sqref="Y48:Y52">
    <cfRule type="cellIs" dxfId="99" priority="132" operator="greaterThan">
      <formula>0</formula>
    </cfRule>
  </conditionalFormatting>
  <conditionalFormatting sqref="P48:T52">
    <cfRule type="cellIs" dxfId="98" priority="138" operator="greaterThan">
      <formula>0</formula>
    </cfRule>
  </conditionalFormatting>
  <conditionalFormatting sqref="U24 U27:U28">
    <cfRule type="cellIs" dxfId="97" priority="131" operator="greaterThan">
      <formula>0</formula>
    </cfRule>
  </conditionalFormatting>
  <conditionalFormatting sqref="W24:X24 W27:X28">
    <cfRule type="cellIs" dxfId="96" priority="129" operator="greaterThan">
      <formula>0</formula>
    </cfRule>
  </conditionalFormatting>
  <conditionalFormatting sqref="V24 V27:V28">
    <cfRule type="cellIs" dxfId="95" priority="130" operator="greaterThan">
      <formula>0</formula>
    </cfRule>
  </conditionalFormatting>
  <conditionalFormatting sqref="U25">
    <cfRule type="cellIs" dxfId="94" priority="128" operator="greaterThan">
      <formula>0</formula>
    </cfRule>
  </conditionalFormatting>
  <conditionalFormatting sqref="W25:X25">
    <cfRule type="cellIs" dxfId="93" priority="126" operator="greaterThan">
      <formula>0</formula>
    </cfRule>
  </conditionalFormatting>
  <conditionalFormatting sqref="V25">
    <cfRule type="cellIs" dxfId="92" priority="127" operator="greaterThan">
      <formula>0</formula>
    </cfRule>
  </conditionalFormatting>
  <conditionalFormatting sqref="U26">
    <cfRule type="cellIs" dxfId="91" priority="125" operator="greaterThan">
      <formula>0</formula>
    </cfRule>
  </conditionalFormatting>
  <conditionalFormatting sqref="W26:X26">
    <cfRule type="cellIs" dxfId="90" priority="123" operator="greaterThan">
      <formula>0</formula>
    </cfRule>
  </conditionalFormatting>
  <conditionalFormatting sqref="V26">
    <cfRule type="cellIs" dxfId="89" priority="124" operator="greaterThan">
      <formula>0</formula>
    </cfRule>
  </conditionalFormatting>
  <conditionalFormatting sqref="U30 U33:U34">
    <cfRule type="cellIs" dxfId="88" priority="122" operator="greaterThan">
      <formula>0</formula>
    </cfRule>
  </conditionalFormatting>
  <conditionalFormatting sqref="W30:X30 W33:X34">
    <cfRule type="cellIs" dxfId="87" priority="120" operator="greaterThan">
      <formula>0</formula>
    </cfRule>
  </conditionalFormatting>
  <conditionalFormatting sqref="V30 V33:V34">
    <cfRule type="cellIs" dxfId="86" priority="121" operator="greaterThan">
      <formula>0</formula>
    </cfRule>
  </conditionalFormatting>
  <conditionalFormatting sqref="U31">
    <cfRule type="cellIs" dxfId="85" priority="119" operator="greaterThan">
      <formula>0</formula>
    </cfRule>
  </conditionalFormatting>
  <conditionalFormatting sqref="W31:X31">
    <cfRule type="cellIs" dxfId="84" priority="117" operator="greaterThan">
      <formula>0</formula>
    </cfRule>
  </conditionalFormatting>
  <conditionalFormatting sqref="V31">
    <cfRule type="cellIs" dxfId="83" priority="118" operator="greaterThan">
      <formula>0</formula>
    </cfRule>
  </conditionalFormatting>
  <conditionalFormatting sqref="U32">
    <cfRule type="cellIs" dxfId="82" priority="116" operator="greaterThan">
      <formula>0</formula>
    </cfRule>
  </conditionalFormatting>
  <conditionalFormatting sqref="W32:X32">
    <cfRule type="cellIs" dxfId="81" priority="114" operator="greaterThan">
      <formula>0</formula>
    </cfRule>
  </conditionalFormatting>
  <conditionalFormatting sqref="V32">
    <cfRule type="cellIs" dxfId="80" priority="115" operator="greaterThan">
      <formula>0</formula>
    </cfRule>
  </conditionalFormatting>
  <conditionalFormatting sqref="U36 U39:U40">
    <cfRule type="cellIs" dxfId="79" priority="113" operator="greaterThan">
      <formula>0</formula>
    </cfRule>
  </conditionalFormatting>
  <conditionalFormatting sqref="W36:X36 W39:X40">
    <cfRule type="cellIs" dxfId="78" priority="111" operator="greaterThan">
      <formula>0</formula>
    </cfRule>
  </conditionalFormatting>
  <conditionalFormatting sqref="V36 V39:V40">
    <cfRule type="cellIs" dxfId="77" priority="112" operator="greaterThan">
      <formula>0</formula>
    </cfRule>
  </conditionalFormatting>
  <conditionalFormatting sqref="U37">
    <cfRule type="cellIs" dxfId="76" priority="110" operator="greaterThan">
      <formula>0</formula>
    </cfRule>
  </conditionalFormatting>
  <conditionalFormatting sqref="W37:X37">
    <cfRule type="cellIs" dxfId="75" priority="108" operator="greaterThan">
      <formula>0</formula>
    </cfRule>
  </conditionalFormatting>
  <conditionalFormatting sqref="V37">
    <cfRule type="cellIs" dxfId="74" priority="109" operator="greaterThan">
      <formula>0</formula>
    </cfRule>
  </conditionalFormatting>
  <conditionalFormatting sqref="U38">
    <cfRule type="cellIs" dxfId="73" priority="107" operator="greaterThan">
      <formula>0</formula>
    </cfRule>
  </conditionalFormatting>
  <conditionalFormatting sqref="W38:X38">
    <cfRule type="cellIs" dxfId="72" priority="105" operator="greaterThan">
      <formula>0</formula>
    </cfRule>
  </conditionalFormatting>
  <conditionalFormatting sqref="V38">
    <cfRule type="cellIs" dxfId="71" priority="106" operator="greaterThan">
      <formula>0</formula>
    </cfRule>
  </conditionalFormatting>
  <conditionalFormatting sqref="U42 U45:U46">
    <cfRule type="cellIs" dxfId="70" priority="104" operator="greaterThan">
      <formula>0</formula>
    </cfRule>
  </conditionalFormatting>
  <conditionalFormatting sqref="W42:X42 W45:X46">
    <cfRule type="cellIs" dxfId="69" priority="102" operator="greaterThan">
      <formula>0</formula>
    </cfRule>
  </conditionalFormatting>
  <conditionalFormatting sqref="V42 V45:V46">
    <cfRule type="cellIs" dxfId="68" priority="103" operator="greaterThan">
      <formula>0</formula>
    </cfRule>
  </conditionalFormatting>
  <conditionalFormatting sqref="U43">
    <cfRule type="cellIs" dxfId="67" priority="101" operator="greaterThan">
      <formula>0</formula>
    </cfRule>
  </conditionalFormatting>
  <conditionalFormatting sqref="W43:X43">
    <cfRule type="cellIs" dxfId="66" priority="99" operator="greaterThan">
      <formula>0</formula>
    </cfRule>
  </conditionalFormatting>
  <conditionalFormatting sqref="V43">
    <cfRule type="cellIs" dxfId="65" priority="100" operator="greaterThan">
      <formula>0</formula>
    </cfRule>
  </conditionalFormatting>
  <conditionalFormatting sqref="U44">
    <cfRule type="cellIs" dxfId="64" priority="98" operator="greaterThan">
      <formula>0</formula>
    </cfRule>
  </conditionalFormatting>
  <conditionalFormatting sqref="W44:X44">
    <cfRule type="cellIs" dxfId="63" priority="96" operator="greaterThan">
      <formula>0</formula>
    </cfRule>
  </conditionalFormatting>
  <conditionalFormatting sqref="V44">
    <cfRule type="cellIs" dxfId="62" priority="97" operator="greaterThan">
      <formula>0</formula>
    </cfRule>
  </conditionalFormatting>
  <conditionalFormatting sqref="U48 U51:U52">
    <cfRule type="cellIs" dxfId="61" priority="95" operator="greaterThan">
      <formula>0</formula>
    </cfRule>
  </conditionalFormatting>
  <conditionalFormatting sqref="W48:X48 W51:X52">
    <cfRule type="cellIs" dxfId="60" priority="93" operator="greaterThan">
      <formula>0</formula>
    </cfRule>
  </conditionalFormatting>
  <conditionalFormatting sqref="V48 V51:V52">
    <cfRule type="cellIs" dxfId="59" priority="94" operator="greaterThan">
      <formula>0</formula>
    </cfRule>
  </conditionalFormatting>
  <conditionalFormatting sqref="U49">
    <cfRule type="cellIs" dxfId="58" priority="92" operator="greaterThan">
      <formula>0</formula>
    </cfRule>
  </conditionalFormatting>
  <conditionalFormatting sqref="W49:X49">
    <cfRule type="cellIs" dxfId="57" priority="90" operator="greaterThan">
      <formula>0</formula>
    </cfRule>
  </conditionalFormatting>
  <conditionalFormatting sqref="V49">
    <cfRule type="cellIs" dxfId="56" priority="91" operator="greaterThan">
      <formula>0</formula>
    </cfRule>
  </conditionalFormatting>
  <conditionalFormatting sqref="U50">
    <cfRule type="cellIs" dxfId="55" priority="89" operator="greaterThan">
      <formula>0</formula>
    </cfRule>
  </conditionalFormatting>
  <conditionalFormatting sqref="W50:X50">
    <cfRule type="cellIs" dxfId="54" priority="87" operator="greaterThan">
      <formula>0</formula>
    </cfRule>
  </conditionalFormatting>
  <conditionalFormatting sqref="V50">
    <cfRule type="cellIs" dxfId="53" priority="88" operator="greaterThan">
      <formula>0</formula>
    </cfRule>
  </conditionalFormatting>
  <conditionalFormatting sqref="P20:T20">
    <cfRule type="cellIs" dxfId="52" priority="61" operator="greaterThan">
      <formula>0</formula>
    </cfRule>
  </conditionalFormatting>
  <conditionalFormatting sqref="P20:T20">
    <cfRule type="cellIs" dxfId="51" priority="60" operator="greaterThan">
      <formula>0</formula>
    </cfRule>
  </conditionalFormatting>
  <conditionalFormatting sqref="P19:T19">
    <cfRule type="cellIs" dxfId="50" priority="59" operator="greaterThan">
      <formula>0</formula>
    </cfRule>
  </conditionalFormatting>
  <conditionalFormatting sqref="P60:T64">
    <cfRule type="cellIs" dxfId="49" priority="58" operator="greaterThan">
      <formula>0</formula>
    </cfRule>
  </conditionalFormatting>
  <conditionalFormatting sqref="U60:U64">
    <cfRule type="cellIs" dxfId="48" priority="57" operator="greaterThan">
      <formula>0</formula>
    </cfRule>
  </conditionalFormatting>
  <conditionalFormatting sqref="V60:V64">
    <cfRule type="cellIs" dxfId="47" priority="56" operator="greaterThan">
      <formula>0</formula>
    </cfRule>
  </conditionalFormatting>
  <conditionalFormatting sqref="W60:X64">
    <cfRule type="cellIs" dxfId="46" priority="55" operator="greaterThan">
      <formula>0</formula>
    </cfRule>
  </conditionalFormatting>
  <conditionalFormatting sqref="Y60:Y64">
    <cfRule type="cellIs" dxfId="45" priority="54" operator="greaterThan">
      <formula>0</formula>
    </cfRule>
  </conditionalFormatting>
  <conditionalFormatting sqref="Y60:Y64">
    <cfRule type="cellIs" dxfId="44" priority="53" operator="greaterThan">
      <formula>0</formula>
    </cfRule>
  </conditionalFormatting>
  <conditionalFormatting sqref="Q60:Y64">
    <cfRule type="cellIs" dxfId="43" priority="52" operator="greaterThan">
      <formula>0</formula>
    </cfRule>
  </conditionalFormatting>
  <conditionalFormatting sqref="U54">
    <cfRule type="cellIs" dxfId="42" priority="49" operator="greaterThan">
      <formula>0</formula>
    </cfRule>
  </conditionalFormatting>
  <conditionalFormatting sqref="P54:T54">
    <cfRule type="cellIs" dxfId="41" priority="50" operator="greaterThan">
      <formula>0</formula>
    </cfRule>
  </conditionalFormatting>
  <conditionalFormatting sqref="V54">
    <cfRule type="cellIs" dxfId="40" priority="48" operator="greaterThan">
      <formula>0</formula>
    </cfRule>
  </conditionalFormatting>
  <conditionalFormatting sqref="W54:X54">
    <cfRule type="cellIs" dxfId="39" priority="47" operator="greaterThan">
      <formula>0</formula>
    </cfRule>
  </conditionalFormatting>
  <conditionalFormatting sqref="Y54">
    <cfRule type="cellIs" dxfId="38" priority="46" operator="greaterThan">
      <formula>0</formula>
    </cfRule>
  </conditionalFormatting>
  <conditionalFormatting sqref="Y54">
    <cfRule type="cellIs" dxfId="37" priority="45" operator="greaterThan">
      <formula>0</formula>
    </cfRule>
  </conditionalFormatting>
  <conditionalFormatting sqref="Y54">
    <cfRule type="cellIs" dxfId="36" priority="44" operator="greaterThan">
      <formula>0</formula>
    </cfRule>
  </conditionalFormatting>
  <conditionalFormatting sqref="U55">
    <cfRule type="cellIs" dxfId="35" priority="42" operator="greaterThan">
      <formula>0</formula>
    </cfRule>
  </conditionalFormatting>
  <conditionalFormatting sqref="P55:T55">
    <cfRule type="cellIs" dxfId="34" priority="43" operator="greaterThan">
      <formula>0</formula>
    </cfRule>
  </conditionalFormatting>
  <conditionalFormatting sqref="V55">
    <cfRule type="cellIs" dxfId="33" priority="41" operator="greaterThan">
      <formula>0</formula>
    </cfRule>
  </conditionalFormatting>
  <conditionalFormatting sqref="W55:X55">
    <cfRule type="cellIs" dxfId="32" priority="40" operator="greaterThan">
      <formula>0</formula>
    </cfRule>
  </conditionalFormatting>
  <conditionalFormatting sqref="Y55">
    <cfRule type="cellIs" dxfId="31" priority="39" operator="greaterThan">
      <formula>0</formula>
    </cfRule>
  </conditionalFormatting>
  <conditionalFormatting sqref="Y55">
    <cfRule type="cellIs" dxfId="30" priority="38" operator="greaterThan">
      <formula>0</formula>
    </cfRule>
  </conditionalFormatting>
  <conditionalFormatting sqref="Y55">
    <cfRule type="cellIs" dxfId="29" priority="37" operator="greaterThan">
      <formula>0</formula>
    </cfRule>
  </conditionalFormatting>
  <conditionalFormatting sqref="U57">
    <cfRule type="cellIs" dxfId="28" priority="28" operator="greaterThan">
      <formula>0</formula>
    </cfRule>
  </conditionalFormatting>
  <conditionalFormatting sqref="P57:T57">
    <cfRule type="cellIs" dxfId="27" priority="29" operator="greaterThan">
      <formula>0</formula>
    </cfRule>
  </conditionalFormatting>
  <conditionalFormatting sqref="V57">
    <cfRule type="cellIs" dxfId="26" priority="27" operator="greaterThan">
      <formula>0</formula>
    </cfRule>
  </conditionalFormatting>
  <conditionalFormatting sqref="W57:X57">
    <cfRule type="cellIs" dxfId="25" priority="26" operator="greaterThan">
      <formula>0</formula>
    </cfRule>
  </conditionalFormatting>
  <conditionalFormatting sqref="Y57">
    <cfRule type="cellIs" dxfId="24" priority="25" operator="greaterThan">
      <formula>0</formula>
    </cfRule>
  </conditionalFormatting>
  <conditionalFormatting sqref="Y57">
    <cfRule type="cellIs" dxfId="23" priority="24" operator="greaterThan">
      <formula>0</formula>
    </cfRule>
  </conditionalFormatting>
  <conditionalFormatting sqref="Y57">
    <cfRule type="cellIs" dxfId="22" priority="23" operator="greaterThan">
      <formula>0</formula>
    </cfRule>
  </conditionalFormatting>
  <conditionalFormatting sqref="U58">
    <cfRule type="cellIs" dxfId="21" priority="21" operator="greaterThan">
      <formula>0</formula>
    </cfRule>
  </conditionalFormatting>
  <conditionalFormatting sqref="P58:T58">
    <cfRule type="cellIs" dxfId="20" priority="22" operator="greaterThan">
      <formula>0</formula>
    </cfRule>
  </conditionalFormatting>
  <conditionalFormatting sqref="V58">
    <cfRule type="cellIs" dxfId="19" priority="20" operator="greaterThan">
      <formula>0</formula>
    </cfRule>
  </conditionalFormatting>
  <conditionalFormatting sqref="W58:X58">
    <cfRule type="cellIs" dxfId="18" priority="19" operator="greaterThan">
      <formula>0</formula>
    </cfRule>
  </conditionalFormatting>
  <conditionalFormatting sqref="Y58">
    <cfRule type="cellIs" dxfId="17" priority="18" operator="greaterThan">
      <formula>0</formula>
    </cfRule>
  </conditionalFormatting>
  <conditionalFormatting sqref="Y58">
    <cfRule type="cellIs" dxfId="16" priority="17" operator="greaterThan">
      <formula>0</formula>
    </cfRule>
  </conditionalFormatting>
  <conditionalFormatting sqref="Y58">
    <cfRule type="cellIs" dxfId="15" priority="16" operator="greaterThan">
      <formula>0</formula>
    </cfRule>
  </conditionalFormatting>
  <conditionalFormatting sqref="V56">
    <cfRule type="cellIs" dxfId="14" priority="14" operator="greaterThan">
      <formula>0</formula>
    </cfRule>
  </conditionalFormatting>
  <conditionalFormatting sqref="Q56:U56">
    <cfRule type="cellIs" dxfId="13" priority="15" operator="greaterThan">
      <formula>0</formula>
    </cfRule>
  </conditionalFormatting>
  <conditionalFormatting sqref="W56">
    <cfRule type="cellIs" dxfId="12" priority="13" operator="greaterThan">
      <formula>0</formula>
    </cfRule>
  </conditionalFormatting>
  <conditionalFormatting sqref="X56:Y56">
    <cfRule type="cellIs" dxfId="11" priority="12" operator="greaterThan">
      <formula>0</formula>
    </cfRule>
  </conditionalFormatting>
  <conditionalFormatting sqref="Z56">
    <cfRule type="cellIs" dxfId="10" priority="11" operator="greaterThan">
      <formula>0</formula>
    </cfRule>
  </conditionalFormatting>
  <conditionalFormatting sqref="Z56">
    <cfRule type="cellIs" dxfId="9" priority="10" operator="greaterThan">
      <formula>0</formula>
    </cfRule>
  </conditionalFormatting>
  <conditionalFormatting sqref="Z56">
    <cfRule type="cellIs" dxfId="8" priority="9" operator="greaterThan">
      <formula>0</formula>
    </cfRule>
  </conditionalFormatting>
  <conditionalFormatting sqref="Y18">
    <cfRule type="cellIs" dxfId="7" priority="3" operator="greaterThan">
      <formula>0</formula>
    </cfRule>
  </conditionalFormatting>
  <conditionalFormatting sqref="Y18">
    <cfRule type="cellIs" dxfId="6" priority="2" operator="greaterThan">
      <formula>0</formula>
    </cfRule>
  </conditionalFormatting>
  <conditionalFormatting sqref="P18:T18">
    <cfRule type="cellIs" dxfId="5" priority="8" operator="greaterThan">
      <formula>0</formula>
    </cfRule>
  </conditionalFormatting>
  <conditionalFormatting sqref="U18">
    <cfRule type="cellIs" dxfId="4" priority="7" operator="greaterThan">
      <formula>0</formula>
    </cfRule>
  </conditionalFormatting>
  <conditionalFormatting sqref="W18:X18">
    <cfRule type="cellIs" dxfId="3" priority="5" operator="greaterThan">
      <formula>0</formula>
    </cfRule>
  </conditionalFormatting>
  <conditionalFormatting sqref="Y18">
    <cfRule type="cellIs" dxfId="2" priority="4" operator="greaterThan">
      <formula>0</formula>
    </cfRule>
  </conditionalFormatting>
  <conditionalFormatting sqref="V18">
    <cfRule type="cellIs" dxfId="1" priority="6" operator="greaterThan">
      <formula>0</formula>
    </cfRule>
  </conditionalFormatting>
  <conditionalFormatting sqref="P18:T1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6" sqref="B6"/>
    </sheetView>
  </sheetViews>
  <sheetFormatPr defaultColWidth="9.140625" defaultRowHeight="15" x14ac:dyDescent="0.25"/>
  <cols>
    <col min="1" max="1" width="9.140625" style="89"/>
    <col min="2" max="2" width="189.7109375" style="91" customWidth="1"/>
    <col min="3" max="16384" width="9.140625" style="89"/>
  </cols>
  <sheetData>
    <row r="3" spans="2:2" ht="46.5" x14ac:dyDescent="0.25">
      <c r="B3" s="90" t="s">
        <v>65</v>
      </c>
    </row>
    <row r="6" spans="2:2" ht="60" x14ac:dyDescent="0.25">
      <c r="B6" s="91" t="s">
        <v>85</v>
      </c>
    </row>
    <row r="7" spans="2:2" x14ac:dyDescent="0.25">
      <c r="B7" s="91" t="s">
        <v>49</v>
      </c>
    </row>
    <row r="8" spans="2:2" ht="30" x14ac:dyDescent="0.25">
      <c r="B8" s="91" t="s">
        <v>74</v>
      </c>
    </row>
    <row r="9" spans="2:2" x14ac:dyDescent="0.25">
      <c r="B9" s="91" t="s">
        <v>47</v>
      </c>
    </row>
    <row r="10" spans="2:2" ht="32.25" x14ac:dyDescent="0.25">
      <c r="B10" s="91" t="s">
        <v>77</v>
      </c>
    </row>
    <row r="11" spans="2:2" x14ac:dyDescent="0.25">
      <c r="B11" s="91" t="s">
        <v>35</v>
      </c>
    </row>
    <row r="12" spans="2:2" ht="30" x14ac:dyDescent="0.25">
      <c r="B12" s="91" t="s">
        <v>50</v>
      </c>
    </row>
    <row r="13" spans="2:2" x14ac:dyDescent="0.25">
      <c r="B13" s="91" t="s">
        <v>35</v>
      </c>
    </row>
    <row r="14" spans="2:2" x14ac:dyDescent="0.25">
      <c r="B14" s="91" t="s">
        <v>51</v>
      </c>
    </row>
    <row r="15" spans="2:2" x14ac:dyDescent="0.25">
      <c r="B15" s="91" t="s">
        <v>48</v>
      </c>
    </row>
    <row r="16" spans="2:2" ht="30" x14ac:dyDescent="0.25">
      <c r="B16" s="108" t="s">
        <v>73</v>
      </c>
    </row>
    <row r="17" spans="2:2" x14ac:dyDescent="0.25">
      <c r="B17" s="91" t="s">
        <v>35</v>
      </c>
    </row>
    <row r="18" spans="2:2" ht="30" x14ac:dyDescent="0.25">
      <c r="B18" s="91" t="s">
        <v>75</v>
      </c>
    </row>
    <row r="20" spans="2:2" x14ac:dyDescent="0.25">
      <c r="B20" s="91" t="s">
        <v>72</v>
      </c>
    </row>
    <row r="21" spans="2:2" x14ac:dyDescent="0.25">
      <c r="B21" s="91" t="s">
        <v>35</v>
      </c>
    </row>
    <row r="22" spans="2:2" x14ac:dyDescent="0.25">
      <c r="B22" s="91" t="s">
        <v>52</v>
      </c>
    </row>
    <row r="23" spans="2:2" x14ac:dyDescent="0.25">
      <c r="B23" s="91" t="s">
        <v>46</v>
      </c>
    </row>
    <row r="24" spans="2:2" ht="30" x14ac:dyDescent="0.25">
      <c r="B24" s="91" t="s">
        <v>76</v>
      </c>
    </row>
    <row r="26" spans="2:2" x14ac:dyDescent="0.25">
      <c r="B26" s="91" t="s">
        <v>53</v>
      </c>
    </row>
    <row r="27" spans="2:2" x14ac:dyDescent="0.25">
      <c r="B27" s="91" t="s">
        <v>35</v>
      </c>
    </row>
    <row r="28" spans="2:2" ht="30" x14ac:dyDescent="0.25">
      <c r="B28" s="91" t="s">
        <v>54</v>
      </c>
    </row>
    <row r="29" spans="2:2" x14ac:dyDescent="0.25">
      <c r="B29" s="91" t="s">
        <v>46</v>
      </c>
    </row>
    <row r="30" spans="2:2" x14ac:dyDescent="0.25">
      <c r="B30" s="91" t="s">
        <v>55</v>
      </c>
    </row>
    <row r="32" spans="2:2" x14ac:dyDescent="0.25">
      <c r="B32" s="91" t="s">
        <v>56</v>
      </c>
    </row>
    <row r="33" spans="2:2" x14ac:dyDescent="0.25">
      <c r="B33" s="91" t="s">
        <v>35</v>
      </c>
    </row>
    <row r="34" spans="2:2" ht="30" x14ac:dyDescent="0.25">
      <c r="B34" s="91" t="s">
        <v>57</v>
      </c>
    </row>
    <row r="36" spans="2:2" x14ac:dyDescent="0.25">
      <c r="B36" s="91" t="s">
        <v>58</v>
      </c>
    </row>
    <row r="37" spans="2:2" x14ac:dyDescent="0.25">
      <c r="B37" s="91" t="s">
        <v>59</v>
      </c>
    </row>
    <row r="38" spans="2:2" x14ac:dyDescent="0.25">
      <c r="B38" s="91" t="s">
        <v>60</v>
      </c>
    </row>
    <row r="39" spans="2:2" x14ac:dyDescent="0.25">
      <c r="B39" s="91" t="s">
        <v>35</v>
      </c>
    </row>
    <row r="40" spans="2:2" x14ac:dyDescent="0.25">
      <c r="B40" s="91" t="s">
        <v>61</v>
      </c>
    </row>
    <row r="41" spans="2:2" x14ac:dyDescent="0.25">
      <c r="B41" s="91" t="s">
        <v>35</v>
      </c>
    </row>
    <row r="42" spans="2:2" ht="45" x14ac:dyDescent="0.25">
      <c r="B42" s="91" t="s">
        <v>62</v>
      </c>
    </row>
    <row r="43" spans="2:2" x14ac:dyDescent="0.25">
      <c r="B43" s="91" t="s">
        <v>35</v>
      </c>
    </row>
    <row r="44" spans="2:2" x14ac:dyDescent="0.25">
      <c r="B44" s="91" t="s">
        <v>63</v>
      </c>
    </row>
    <row r="45" spans="2:2" x14ac:dyDescent="0.25">
      <c r="B45" s="91" t="s">
        <v>35</v>
      </c>
    </row>
    <row r="46" spans="2:2" ht="30" x14ac:dyDescent="0.25">
      <c r="B46" s="116" t="s">
        <v>88</v>
      </c>
    </row>
    <row r="48" spans="2:2" x14ac:dyDescent="0.25">
      <c r="B48" s="91" t="s">
        <v>64</v>
      </c>
    </row>
  </sheetData>
  <sheetProtection algorithmName="SHA-512" hashValue="MpIGP5oJ3A+KZoV/5r4AIVBO9+ZaG5yPeTKNgrJjxgYN2CqEf2EIOzH6LNSCuKb7rq0a9tP2VUrqCnVnaTRYww==" saltValue="Mdz5SPR3IIhqgrOwtldir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2" max="12" width="14.7109375" customWidth="1"/>
    <col min="13" max="13" width="127.140625" customWidth="1"/>
  </cols>
  <sheetData>
    <row r="2" spans="3:12" x14ac:dyDescent="0.25">
      <c r="C2" t="s">
        <v>84</v>
      </c>
    </row>
    <row r="3" spans="3:12" x14ac:dyDescent="0.25">
      <c r="C3" s="105" t="s">
        <v>79</v>
      </c>
    </row>
    <row r="4" spans="3:12" x14ac:dyDescent="0.25">
      <c r="C4" s="105" t="s">
        <v>90</v>
      </c>
    </row>
    <row r="7" spans="3:12" x14ac:dyDescent="0.25">
      <c r="C7" t="s">
        <v>45</v>
      </c>
    </row>
    <row r="9" spans="3:12" x14ac:dyDescent="0.25">
      <c r="C9" s="106"/>
      <c r="D9" s="112" t="s">
        <v>80</v>
      </c>
      <c r="E9" s="112" t="s">
        <v>81</v>
      </c>
      <c r="F9" s="112" t="s">
        <v>78</v>
      </c>
      <c r="G9" s="112" t="s">
        <v>82</v>
      </c>
      <c r="H9" s="112" t="s">
        <v>83</v>
      </c>
      <c r="I9" s="113"/>
      <c r="J9" s="109"/>
      <c r="K9" s="109"/>
      <c r="L9" s="109"/>
    </row>
    <row r="10" spans="3:12" x14ac:dyDescent="0.25">
      <c r="C10" s="107" t="s">
        <v>70</v>
      </c>
      <c r="D10" s="114">
        <v>6.5</v>
      </c>
      <c r="E10" s="114">
        <v>9.44</v>
      </c>
      <c r="F10" s="114">
        <v>12</v>
      </c>
      <c r="G10" s="114">
        <v>6.8</v>
      </c>
      <c r="H10" s="114">
        <v>8.9</v>
      </c>
      <c r="I10" s="115"/>
      <c r="J10" s="110"/>
      <c r="K10" s="110"/>
      <c r="L10" s="110"/>
    </row>
    <row r="11" spans="3:12" x14ac:dyDescent="0.25">
      <c r="C11" s="107" t="s">
        <v>71</v>
      </c>
      <c r="D11" s="114">
        <v>7.5</v>
      </c>
      <c r="E11" s="114">
        <v>10.44</v>
      </c>
      <c r="F11" s="114">
        <v>13</v>
      </c>
      <c r="G11" s="114">
        <v>7.8</v>
      </c>
      <c r="H11" s="114">
        <v>9.9</v>
      </c>
      <c r="I11" s="115"/>
      <c r="J11" s="110"/>
      <c r="K11" s="110"/>
      <c r="L11" s="110"/>
    </row>
    <row r="13" spans="3:12" x14ac:dyDescent="0.25">
      <c r="C13" s="105" t="s">
        <v>38</v>
      </c>
      <c r="D13" s="105"/>
      <c r="E13" s="105"/>
      <c r="F13" s="105" t="s">
        <v>91</v>
      </c>
    </row>
    <row r="14" spans="3:12" x14ac:dyDescent="0.25">
      <c r="C14" s="119" t="s">
        <v>39</v>
      </c>
      <c r="D14" s="105"/>
      <c r="E14" s="105"/>
      <c r="F14" s="105" t="s">
        <v>92</v>
      </c>
    </row>
    <row r="15" spans="3:12" x14ac:dyDescent="0.25">
      <c r="C15" s="105"/>
      <c r="D15" s="105"/>
      <c r="E15" s="105"/>
      <c r="F15" s="105"/>
    </row>
    <row r="16" spans="3:12" x14ac:dyDescent="0.25">
      <c r="C16" s="105" t="s">
        <v>67</v>
      </c>
      <c r="D16" s="105"/>
      <c r="E16" s="105"/>
      <c r="F16" s="105" t="s">
        <v>93</v>
      </c>
    </row>
    <row r="17" spans="3:6" x14ac:dyDescent="0.25">
      <c r="C17" s="105" t="s">
        <v>68</v>
      </c>
      <c r="D17" s="105"/>
      <c r="E17" s="105"/>
      <c r="F17" s="105" t="s">
        <v>94</v>
      </c>
    </row>
  </sheetData>
  <sheetProtection algorithmName="SHA-512" hashValue="93xemK8OpCS3XaX37ereR9G2hrwCl3dn9j4uOSFa0zrBWnI5rGPUKLa0VMrZuMoyQcUZK/4QyCJZUy4iAofOVA==" saltValue="jkdvGQzeKDqRK//F95+vH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2020-12-18T12:53:05Z</dcterms:modified>
</cp:coreProperties>
</file>