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anthony\Dropbox\After School Club\2020 2021 TEMPLATES\nov dec\Just needs dates\"/>
    </mc:Choice>
  </mc:AlternateContent>
  <xr:revisionPtr revIDLastSave="0" documentId="13_ncr:1_{4A29CAB9-F52B-41D3-8743-00007417C90B}"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7" i="3" l="1"/>
  <c r="P68" i="3" s="1"/>
  <c r="H73" i="3"/>
  <c r="H76" i="3" s="1"/>
  <c r="H72" i="3"/>
  <c r="F68" i="3"/>
  <c r="F74" i="3" s="1"/>
  <c r="F67" i="3"/>
  <c r="F71" i="3"/>
  <c r="N7" i="3"/>
  <c r="N6" i="3"/>
  <c r="N5" i="3"/>
  <c r="Q67" i="3"/>
  <c r="Q69" i="3" s="1"/>
  <c r="R67" i="3"/>
  <c r="R69" i="3" s="1"/>
  <c r="S67" i="3"/>
  <c r="S68" i="3" s="1"/>
  <c r="T67" i="3"/>
  <c r="T69" i="3"/>
  <c r="U67" i="3"/>
  <c r="U68" i="3" s="1"/>
  <c r="V67" i="3"/>
  <c r="V69" i="3" s="1"/>
  <c r="W67" i="3"/>
  <c r="W69" i="3" s="1"/>
  <c r="X67" i="3"/>
  <c r="X68" i="3"/>
  <c r="Q18" i="3"/>
  <c r="I26" i="3" s="1"/>
  <c r="R18" i="3"/>
  <c r="S18" i="3"/>
  <c r="T18" i="3"/>
  <c r="U18" i="3"/>
  <c r="V18" i="3"/>
  <c r="W18" i="3"/>
  <c r="X18" i="3"/>
  <c r="P18" i="3"/>
  <c r="H26" i="3"/>
  <c r="O21" i="3"/>
  <c r="O22" i="3" s="1"/>
  <c r="O23" i="3" s="1"/>
  <c r="O24" i="3" s="1"/>
  <c r="O26" i="3" s="1"/>
  <c r="O27" i="3" s="1"/>
  <c r="O28" i="3" s="1"/>
  <c r="O29" i="3" s="1"/>
  <c r="O30" i="3" s="1"/>
  <c r="O32" i="3" s="1"/>
  <c r="O33" i="3" s="1"/>
  <c r="O34" i="3" s="1"/>
  <c r="O35" i="3" s="1"/>
  <c r="O36" i="3" s="1"/>
  <c r="O38" i="3" s="1"/>
  <c r="O39" i="3" s="1"/>
  <c r="O40" i="3" s="1"/>
  <c r="O41" i="3" s="1"/>
  <c r="O42" i="3" s="1"/>
  <c r="O44" i="3" s="1"/>
  <c r="O45" i="3" s="1"/>
  <c r="O46" i="3" s="1"/>
  <c r="O47" i="3" s="1"/>
  <c r="O48" i="3" s="1"/>
  <c r="O50" i="3" s="1"/>
  <c r="O51" i="3" s="1"/>
  <c r="O52" i="3" s="1"/>
  <c r="O53" i="3" s="1"/>
  <c r="O54" i="3" s="1"/>
  <c r="O56" i="3" s="1"/>
  <c r="O57" i="3" s="1"/>
  <c r="O58" i="3" s="1"/>
  <c r="O59" i="3" s="1"/>
  <c r="O60" i="3" s="1"/>
  <c r="W68" i="3"/>
  <c r="T68" i="3"/>
  <c r="X69" i="3"/>
  <c r="S69" i="3" l="1"/>
  <c r="V68" i="3"/>
  <c r="P69" i="3"/>
  <c r="R68" i="3"/>
  <c r="U69" i="3"/>
  <c r="Q68" i="3"/>
  <c r="I68" i="3" l="1"/>
  <c r="J75" i="3" s="1"/>
  <c r="J76" i="3" s="1"/>
  <c r="I67" i="3"/>
  <c r="J72" i="3" s="1"/>
  <c r="J73" i="3" s="1"/>
</calcChain>
</file>

<file path=xl/sharedStrings.xml><?xml version="1.0" encoding="utf-8"?>
<sst xmlns="http://schemas.openxmlformats.org/spreadsheetml/2006/main" count="147" uniqueCount="95">
  <si>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</si>
  <si>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</si>
  <si>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</si>
  <si>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</si>
  <si>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</si>
  <si>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</si>
  <si>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</si>
  <si>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</si>
  <si>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</si>
  <si>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</si>
  <si>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</si>
  <si>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</si>
  <si>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</si>
  <si>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</si>
  <si>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</si>
  <si>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</si>
  <si>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</si>
  <si>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</si>
  <si>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</si>
  <si>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</si>
  <si>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</si>
  <si>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</si>
  <si>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</si>
  <si>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</si>
  <si>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</si>
  <si>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</si>
  <si>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</si>
  <si>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</si>
  <si>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</si>
  <si>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</si>
  <si>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</si>
  <si>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</si>
  <si>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</si>
  <si>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</si>
  <si>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</si>
  <si>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</si>
  <si>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</si>
  <si>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</si>
  <si>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</si>
  <si>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</si>
  <si>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</si>
  <si>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</si>
  <si>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</si>
  <si>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</si>
  <si>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</si>
  <si>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</si>
  <si>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</si>
  <si>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</si>
  <si>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</si>
  <si>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</si>
  <si>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</si>
  <si>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</si>
  <si>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</si>
  <si>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</si>
  <si>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</si>
  <si>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</si>
  <si>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</si>
  <si>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</si>
  <si>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</si>
  <si>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</si>
  <si>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</si>
  <si>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</si>
  <si>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</si>
  <si>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</si>
  <si>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</si>
  <si>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</si>
  <si>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</si>
  <si>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</si>
  <si>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</si>
  <si>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</si>
  <si>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</si>
  <si>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</si>
  <si>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</si>
  <si>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</si>
  <si>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</si>
  <si>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</si>
  <si>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</si>
  <si>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</si>
  <si>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</si>
  <si>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PLEASE NOTE THIS CLUB IS HELD AT KINGS WOOD SCHOOL - SEE WEBSITE FOR DETAILS. </t>
  </si>
  <si>
    <t>CHILDREN ARE COLLECTED FROM HANNAH BALL SCHOOL'S RECEPTION. SEE OUR WEBSITE FOR DETAILS</t>
  </si>
  <si>
    <t>HANNAH BALL SCHOOL</t>
  </si>
  <si>
    <t>15.15 TO 17.15</t>
  </si>
  <si>
    <t>15.15 TO 18.00</t>
  </si>
  <si>
    <t>N/A</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</si>
  <si>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</si>
  <si>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</si>
  <si>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</si>
  <si>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17th Oct 2020</t>
  </si>
  <si>
    <t>16th Oct 2020</t>
  </si>
  <si>
    <t>1st Nov 2020</t>
  </si>
  <si>
    <t>1st Dec 2020</t>
  </si>
  <si>
    <t>NOVEMBER - DECEMBER 2020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</si>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</sst>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36"/>
      <color rgb="FFFF0000"/>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3">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5" fillId="10" borderId="0" xfId="0" applyFont="1" applyFill="1" applyBorder="1" applyProtection="1"/>
    <xf numFmtId="0" fontId="0" fillId="0" borderId="1" xfId="0"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8" fontId="0" fillId="0" borderId="1" xfId="0" applyNumberFormat="1" applyBorder="1" applyAlignment="1">
      <alignment horizontal="center" vertical="center" wrapText="1"/>
    </xf>
    <xf numFmtId="0" fontId="36" fillId="0" borderId="0" xfId="0" applyFont="1" applyAlignment="1">
      <alignment wrapText="1"/>
    </xf>
    <xf numFmtId="164" fontId="0" fillId="0" borderId="0" xfId="0" applyNumberFormat="1"/>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9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O57" sqref="O57"/>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33</v>
      </c>
      <c r="CE1"/>
      <c r="CF1" t="s">
        <v>32</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34</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HANNAH BALL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x14ac:dyDescent="0.25">
      <c r="A10" s="5"/>
      <c r="B10" s="12"/>
      <c r="C10" s="4"/>
      <c r="D10" s="4"/>
      <c r="E10" s="4"/>
      <c r="F10" s="4"/>
      <c r="G10" s="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61.5" x14ac:dyDescent="0.9">
      <c r="A11" s="5"/>
      <c r="B11" s="12"/>
      <c r="C11" s="4"/>
      <c r="D11" s="4"/>
      <c r="E11" s="105" t="s">
        <v>79</v>
      </c>
      <c r="F11" s="105"/>
      <c r="G11" s="105"/>
      <c r="H11" s="4"/>
      <c r="I11" s="4"/>
      <c r="J11" s="4"/>
      <c r="K11" s="4"/>
      <c r="L11" s="4"/>
      <c r="M11" s="13"/>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x14ac:dyDescent="0.25">
      <c r="A12" s="5"/>
      <c r="B12" s="12"/>
      <c r="C12" s="4"/>
      <c r="D12" s="4"/>
      <c r="E12" s="4"/>
      <c r="F12" s="4"/>
      <c r="G12" s="4"/>
      <c r="H12" s="4"/>
      <c r="I12" s="4"/>
      <c r="J12" s="4"/>
      <c r="K12" s="4"/>
      <c r="L12" s="4"/>
      <c r="M12" s="4"/>
      <c r="N12" s="4"/>
      <c r="O12" s="4"/>
      <c r="P12" s="4"/>
      <c r="Q12" s="4"/>
      <c r="R12" s="4"/>
      <c r="S12" s="4"/>
      <c r="T12" s="4"/>
      <c r="U12" s="4"/>
      <c r="V12" s="4"/>
      <c r="W12" s="4"/>
      <c r="X12" s="4"/>
      <c r="Y12" s="4"/>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62.25" thickBot="1" x14ac:dyDescent="0.95">
      <c r="A13" s="5"/>
      <c r="B13" s="12"/>
      <c r="C13" s="4"/>
      <c r="D13" s="4"/>
      <c r="E13" s="111" t="s">
        <v>80</v>
      </c>
      <c r="F13" s="4"/>
      <c r="G13" s="105"/>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211.5" customHeight="1" thickBot="1" x14ac:dyDescent="0.55000000000000004">
      <c r="A14" s="5"/>
      <c r="B14" s="12"/>
      <c r="C14" s="4"/>
      <c r="D14" s="4"/>
      <c r="E14" s="169" t="s">
        <v>94</v>
      </c>
      <c r="F14" s="170"/>
      <c r="G14" s="170"/>
      <c r="H14" s="170"/>
      <c r="I14" s="170"/>
      <c r="J14" s="170"/>
      <c r="K14" s="170"/>
      <c r="L14" s="170"/>
      <c r="M14" s="170"/>
      <c r="N14" s="170"/>
      <c r="O14" s="170"/>
      <c r="P14" s="170"/>
      <c r="Q14" s="170"/>
      <c r="R14" s="170"/>
      <c r="S14" s="170"/>
      <c r="T14" s="170"/>
      <c r="U14" s="170"/>
      <c r="V14" s="170"/>
      <c r="W14" s="170"/>
      <c r="X14" s="170"/>
      <c r="Y14" s="171"/>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15.75" customHeight="1" x14ac:dyDescent="0.25">
      <c r="A15" s="5"/>
      <c r="B15" s="12"/>
      <c r="C15" s="4"/>
      <c r="D15" s="4"/>
      <c r="E15" s="4"/>
      <c r="F15" s="4"/>
      <c r="G15" s="4"/>
      <c r="H15" s="4"/>
      <c r="I15" s="4"/>
      <c r="J15" s="4"/>
      <c r="K15" s="4"/>
      <c r="L15" s="4"/>
      <c r="M15" s="4"/>
      <c r="N15" s="4"/>
      <c r="O15" s="4"/>
      <c r="P15" s="4"/>
      <c r="Q15" s="4"/>
      <c r="R15" s="4"/>
      <c r="S15" s="4"/>
      <c r="T15" s="4"/>
      <c r="U15" s="4"/>
      <c r="V15" s="4"/>
      <c r="W15" s="4"/>
      <c r="X15" s="4"/>
      <c r="Y15" s="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1:84" ht="15.75" thickBot="1" x14ac:dyDescent="0.3">
      <c r="A16" s="5"/>
      <c r="B16" s="12"/>
      <c r="C16" s="4"/>
      <c r="D16" s="4"/>
      <c r="E16" s="4"/>
      <c r="F16" s="4"/>
      <c r="G16" s="4"/>
      <c r="H16" s="4"/>
      <c r="I16" s="4"/>
      <c r="J16" s="4"/>
      <c r="K16" s="4"/>
      <c r="L16" s="4"/>
      <c r="M16" s="13"/>
      <c r="N16" s="13"/>
      <c r="O16" s="4"/>
      <c r="P16" s="4"/>
      <c r="Q16" s="4"/>
      <c r="R16" s="4"/>
      <c r="S16" s="4"/>
      <c r="T16" s="4"/>
      <c r="U16" s="4"/>
      <c r="V16" s="4"/>
      <c r="W16" s="4"/>
      <c r="X16" s="4"/>
      <c r="Y16" s="4"/>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row>
    <row r="17" spans="1:57" ht="62.25" thickBot="1" x14ac:dyDescent="0.95">
      <c r="A17" s="5"/>
      <c r="B17" s="12"/>
      <c r="C17" s="4"/>
      <c r="D17" s="15"/>
      <c r="E17" s="160"/>
      <c r="F17" s="160"/>
      <c r="G17" s="160"/>
      <c r="H17" s="160"/>
      <c r="I17" s="160"/>
      <c r="J17" s="160"/>
      <c r="K17" s="16"/>
      <c r="L17" s="4"/>
      <c r="M17" s="4"/>
      <c r="N17" s="13"/>
      <c r="O17" s="17"/>
      <c r="P17" s="161" t="s">
        <v>6</v>
      </c>
      <c r="Q17" s="162"/>
      <c r="R17" s="162"/>
      <c r="S17" s="163"/>
      <c r="T17" s="163"/>
      <c r="U17" s="163"/>
      <c r="V17" s="163"/>
      <c r="W17" s="164"/>
      <c r="X17" s="164"/>
      <c r="Y17" s="165"/>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142.5" x14ac:dyDescent="0.25">
      <c r="A18" s="5">
        <v>222</v>
      </c>
      <c r="B18" s="12"/>
      <c r="C18" s="4"/>
      <c r="D18" s="18"/>
      <c r="E18" s="166" t="s">
        <v>21</v>
      </c>
      <c r="F18" s="166"/>
      <c r="G18" s="166"/>
      <c r="H18" s="166"/>
      <c r="I18" s="166"/>
      <c r="J18" s="166"/>
      <c r="K18" s="19"/>
      <c r="L18" s="4"/>
      <c r="M18" s="4"/>
      <c r="N18" s="13"/>
      <c r="O18" s="4"/>
      <c r="P18" s="20" t="str">
        <f>PRICES!D9</f>
        <v>15.15 TO 17.15</v>
      </c>
      <c r="Q18" s="20" t="str">
        <f>PRICES!E9</f>
        <v>15.15 TO 18.00</v>
      </c>
      <c r="R18" s="20" t="str">
        <f>PRICES!F9</f>
        <v>N/A</v>
      </c>
      <c r="S18" s="20" t="str">
        <f>PRICES!G9</f>
        <v>N/A</v>
      </c>
      <c r="T18" s="20" t="str">
        <f>PRICES!H9</f>
        <v>N/A</v>
      </c>
      <c r="U18" s="20" t="str">
        <f>PRICES!I9</f>
        <v>N/A</v>
      </c>
      <c r="V18" s="20" t="str">
        <f>PRICES!J9</f>
        <v>N/A</v>
      </c>
      <c r="W18" s="20" t="str">
        <f>PRICES!K9</f>
        <v>N/A</v>
      </c>
      <c r="X18" s="20" t="str">
        <f>PRICES!L9</f>
        <v>N/A</v>
      </c>
      <c r="Y18" s="21" t="s">
        <v>19</v>
      </c>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5">
      <c r="A19" s="5"/>
      <c r="B19" s="12"/>
      <c r="C19" s="4"/>
      <c r="D19" s="18"/>
      <c r="E19" s="167" t="s">
        <v>31</v>
      </c>
      <c r="F19" s="167"/>
      <c r="G19" s="167"/>
      <c r="H19" s="167"/>
      <c r="I19" s="167"/>
      <c r="J19" s="167"/>
      <c r="K19" s="19"/>
      <c r="L19" s="4"/>
      <c r="M19" s="4"/>
      <c r="N19" s="168" t="s">
        <v>5</v>
      </c>
      <c r="O19" s="168"/>
      <c r="P19" s="22"/>
      <c r="Q19" s="22"/>
      <c r="R19" s="22"/>
      <c r="S19" s="22"/>
      <c r="T19" s="22"/>
      <c r="U19" s="22"/>
      <c r="V19" s="22"/>
      <c r="W19" s="22"/>
      <c r="X19" s="22"/>
      <c r="Y19" s="4"/>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67"/>
      <c r="F20" s="167"/>
      <c r="G20" s="167"/>
      <c r="H20" s="167"/>
      <c r="I20" s="167"/>
      <c r="J20" s="167"/>
      <c r="K20" s="19"/>
      <c r="L20" s="4"/>
      <c r="M20" s="4"/>
      <c r="N20" s="93" t="s">
        <v>0</v>
      </c>
      <c r="O20" s="94">
        <v>44137</v>
      </c>
      <c r="P20" s="1"/>
      <c r="Q20" s="1"/>
      <c r="R20" s="1"/>
      <c r="S20" s="110"/>
      <c r="T20" s="110"/>
      <c r="U20" s="110"/>
      <c r="V20" s="110"/>
      <c r="W20" s="110"/>
      <c r="X20" s="110"/>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customHeight="1" x14ac:dyDescent="0.25">
      <c r="A21" s="5"/>
      <c r="B21" s="12"/>
      <c r="C21" s="4"/>
      <c r="D21" s="18"/>
      <c r="E21" s="155" t="s">
        <v>43</v>
      </c>
      <c r="F21" s="155"/>
      <c r="G21" s="155"/>
      <c r="H21" s="155"/>
      <c r="I21" s="155"/>
      <c r="J21" s="155"/>
      <c r="K21" s="19"/>
      <c r="L21" s="4"/>
      <c r="M21" s="4"/>
      <c r="N21" s="95" t="s">
        <v>1</v>
      </c>
      <c r="O21" s="96">
        <f>O20+1</f>
        <v>44138</v>
      </c>
      <c r="P21" s="1"/>
      <c r="Q21" s="1"/>
      <c r="R21" s="1"/>
      <c r="S21" s="110"/>
      <c r="T21" s="110"/>
      <c r="U21" s="110"/>
      <c r="V21" s="110"/>
      <c r="W21" s="110"/>
      <c r="X21" s="110"/>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5"/>
      <c r="F22" s="155"/>
      <c r="G22" s="155"/>
      <c r="H22" s="155"/>
      <c r="I22" s="155"/>
      <c r="J22" s="155"/>
      <c r="K22" s="19"/>
      <c r="L22" s="4"/>
      <c r="M22" s="4"/>
      <c r="N22" s="97" t="s">
        <v>2</v>
      </c>
      <c r="O22" s="98">
        <f>O21+1</f>
        <v>44139</v>
      </c>
      <c r="P22" s="1"/>
      <c r="Q22" s="1"/>
      <c r="R22" s="1"/>
      <c r="S22" s="110"/>
      <c r="T22" s="110"/>
      <c r="U22" s="110"/>
      <c r="V22" s="110"/>
      <c r="W22" s="110"/>
      <c r="X22" s="110"/>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23.25" x14ac:dyDescent="0.25">
      <c r="A23" s="5"/>
      <c r="B23" s="12"/>
      <c r="C23" s="4"/>
      <c r="D23" s="18"/>
      <c r="E23" s="155"/>
      <c r="F23" s="155"/>
      <c r="G23" s="155"/>
      <c r="H23" s="155"/>
      <c r="I23" s="155"/>
      <c r="J23" s="155"/>
      <c r="K23" s="19"/>
      <c r="L23" s="4"/>
      <c r="M23" s="4"/>
      <c r="N23" s="99" t="s">
        <v>3</v>
      </c>
      <c r="O23" s="100">
        <f>O22+1</f>
        <v>44140</v>
      </c>
      <c r="P23" s="1"/>
      <c r="Q23" s="1"/>
      <c r="R23" s="1"/>
      <c r="S23" s="110"/>
      <c r="T23" s="110"/>
      <c r="U23" s="110"/>
      <c r="V23" s="110"/>
      <c r="W23" s="110"/>
      <c r="X23" s="110"/>
      <c r="Y23" s="3"/>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23.25" x14ac:dyDescent="0.25">
      <c r="A24" s="5"/>
      <c r="B24" s="12"/>
      <c r="C24" s="4"/>
      <c r="D24" s="18"/>
      <c r="E24" s="155"/>
      <c r="F24" s="155"/>
      <c r="G24" s="155"/>
      <c r="H24" s="155"/>
      <c r="I24" s="155"/>
      <c r="J24" s="155"/>
      <c r="K24" s="19"/>
      <c r="L24" s="4"/>
      <c r="M24" s="4"/>
      <c r="N24" s="101" t="s">
        <v>4</v>
      </c>
      <c r="O24" s="102">
        <f>O23+1</f>
        <v>44141</v>
      </c>
      <c r="P24" s="1"/>
      <c r="Q24" s="1"/>
      <c r="R24" s="1"/>
      <c r="S24" s="110"/>
      <c r="T24" s="110"/>
      <c r="U24" s="110"/>
      <c r="V24" s="110"/>
      <c r="W24" s="110"/>
      <c r="X24" s="110"/>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7">
      <c r="A25" s="5"/>
      <c r="B25" s="12"/>
      <c r="C25" s="4"/>
      <c r="D25" s="18"/>
      <c r="E25" s="156" t="s">
        <v>12</v>
      </c>
      <c r="F25" s="156"/>
      <c r="G25" s="58"/>
      <c r="H25" s="158" t="s">
        <v>6</v>
      </c>
      <c r="I25" s="159"/>
      <c r="J25" s="59"/>
      <c r="K25" s="19"/>
      <c r="L25" s="4"/>
      <c r="M25" s="4"/>
      <c r="N25" s="103"/>
      <c r="O25" s="104"/>
      <c r="P25" s="2"/>
      <c r="Q25" s="2"/>
      <c r="R25" s="2"/>
      <c r="S25" s="2"/>
      <c r="T25" s="2"/>
      <c r="U25" s="2"/>
      <c r="V25" s="2"/>
      <c r="W25" s="2"/>
      <c r="X25" s="2"/>
      <c r="Y25" s="57"/>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7">
      <c r="A26" s="5"/>
      <c r="B26" s="12"/>
      <c r="C26" s="4"/>
      <c r="D26" s="18"/>
      <c r="E26" s="156"/>
      <c r="F26" s="156"/>
      <c r="G26" s="62"/>
      <c r="H26" s="23" t="str">
        <f>P18</f>
        <v>15.15 TO 17.15</v>
      </c>
      <c r="I26" s="23" t="str">
        <f t="shared" ref="I26" si="0">Q18</f>
        <v>15.15 TO 18.00</v>
      </c>
      <c r="J26" s="60"/>
      <c r="K26" s="19"/>
      <c r="L26" s="4"/>
      <c r="M26" s="4"/>
      <c r="N26" s="93" t="s">
        <v>0</v>
      </c>
      <c r="O26" s="94">
        <f>O24+3</f>
        <v>44144</v>
      </c>
      <c r="P26" s="1"/>
      <c r="Q26" s="1"/>
      <c r="R26" s="1"/>
      <c r="S26" s="110"/>
      <c r="T26" s="110"/>
      <c r="U26" s="110"/>
      <c r="V26" s="110"/>
      <c r="W26" s="110"/>
      <c r="X26" s="110"/>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4"/>
      <c r="F27" s="24"/>
      <c r="G27" s="24"/>
      <c r="H27" s="64"/>
      <c r="I27" s="65"/>
      <c r="J27" s="28"/>
      <c r="K27" s="19"/>
      <c r="L27" s="4"/>
      <c r="M27" s="4"/>
      <c r="N27" s="95" t="s">
        <v>1</v>
      </c>
      <c r="O27" s="96">
        <f>O26+1</f>
        <v>44145</v>
      </c>
      <c r="P27" s="1"/>
      <c r="Q27" s="1"/>
      <c r="R27" s="1"/>
      <c r="S27" s="110"/>
      <c r="T27" s="110"/>
      <c r="U27" s="110"/>
      <c r="V27" s="110"/>
      <c r="W27" s="110"/>
      <c r="X27" s="110"/>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3">
      <c r="A28" s="5"/>
      <c r="B28" s="12"/>
      <c r="C28" s="4"/>
      <c r="D28" s="18"/>
      <c r="E28" s="24"/>
      <c r="F28" s="26" t="s">
        <v>0</v>
      </c>
      <c r="G28" s="63">
        <v>42849</v>
      </c>
      <c r="H28" s="27">
        <v>1</v>
      </c>
      <c r="I28" s="27"/>
      <c r="J28" s="61"/>
      <c r="K28" s="19"/>
      <c r="L28" s="4"/>
      <c r="M28" s="4"/>
      <c r="N28" s="97" t="s">
        <v>2</v>
      </c>
      <c r="O28" s="98">
        <f>O27+1</f>
        <v>44146</v>
      </c>
      <c r="P28" s="1"/>
      <c r="Q28" s="1"/>
      <c r="R28" s="1"/>
      <c r="S28" s="110"/>
      <c r="T28" s="110"/>
      <c r="U28" s="110"/>
      <c r="V28" s="110"/>
      <c r="W28" s="110"/>
      <c r="X28" s="110"/>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28"/>
      <c r="F29" s="28"/>
      <c r="G29" s="28"/>
      <c r="H29" s="28"/>
      <c r="I29" s="28"/>
      <c r="J29" s="28"/>
      <c r="K29" s="19"/>
      <c r="L29" s="4"/>
      <c r="M29" s="4"/>
      <c r="N29" s="99" t="s">
        <v>3</v>
      </c>
      <c r="O29" s="100">
        <f>O28+1</f>
        <v>44147</v>
      </c>
      <c r="P29" s="1"/>
      <c r="Q29" s="1"/>
      <c r="R29" s="1"/>
      <c r="S29" s="110"/>
      <c r="T29" s="110"/>
      <c r="U29" s="110"/>
      <c r="V29" s="110"/>
      <c r="W29" s="110"/>
      <c r="X29" s="110"/>
      <c r="Y29" s="3"/>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7" t="s">
        <v>70</v>
      </c>
      <c r="F30" s="157"/>
      <c r="G30" s="157"/>
      <c r="H30" s="157"/>
      <c r="I30" s="157"/>
      <c r="J30" s="157"/>
      <c r="K30" s="19"/>
      <c r="L30" s="4"/>
      <c r="M30" s="4"/>
      <c r="N30" s="101" t="s">
        <v>4</v>
      </c>
      <c r="O30" s="102">
        <f>O29+1</f>
        <v>44148</v>
      </c>
      <c r="P30" s="1"/>
      <c r="Q30" s="1"/>
      <c r="R30" s="1"/>
      <c r="S30" s="110"/>
      <c r="T30" s="110"/>
      <c r="U30" s="110"/>
      <c r="V30" s="110"/>
      <c r="W30" s="110"/>
      <c r="X30" s="110"/>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7"/>
      <c r="F31" s="157"/>
      <c r="G31" s="157"/>
      <c r="H31" s="157"/>
      <c r="I31" s="157"/>
      <c r="J31" s="157"/>
      <c r="K31" s="19"/>
      <c r="L31" s="4"/>
      <c r="M31" s="4"/>
      <c r="N31" s="103"/>
      <c r="O31" s="104"/>
      <c r="P31" s="2"/>
      <c r="Q31" s="2"/>
      <c r="R31" s="2"/>
      <c r="S31" s="2"/>
      <c r="T31" s="2"/>
      <c r="U31" s="2"/>
      <c r="V31" s="2"/>
      <c r="W31" s="2"/>
      <c r="X31" s="2"/>
      <c r="Y31" s="57"/>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57"/>
      <c r="F32" s="157"/>
      <c r="G32" s="157"/>
      <c r="H32" s="157"/>
      <c r="I32" s="157"/>
      <c r="J32" s="157"/>
      <c r="K32" s="19"/>
      <c r="L32" s="4"/>
      <c r="M32" s="4"/>
      <c r="N32" s="93" t="s">
        <v>0</v>
      </c>
      <c r="O32" s="94">
        <f>O30+3</f>
        <v>44151</v>
      </c>
      <c r="P32" s="1"/>
      <c r="Q32" s="1"/>
      <c r="R32" s="1"/>
      <c r="S32" s="110"/>
      <c r="T32" s="110"/>
      <c r="U32" s="110"/>
      <c r="V32" s="110"/>
      <c r="W32" s="110"/>
      <c r="X32" s="110"/>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57" t="s">
        <v>67</v>
      </c>
      <c r="F33" s="157"/>
      <c r="G33" s="157"/>
      <c r="H33" s="157"/>
      <c r="I33" s="157"/>
      <c r="J33" s="157"/>
      <c r="K33" s="19"/>
      <c r="L33" s="4"/>
      <c r="M33" s="4"/>
      <c r="N33" s="95" t="s">
        <v>1</v>
      </c>
      <c r="O33" s="96">
        <f>O32+1</f>
        <v>44152</v>
      </c>
      <c r="P33" s="1"/>
      <c r="Q33" s="1"/>
      <c r="R33" s="1"/>
      <c r="S33" s="110"/>
      <c r="T33" s="110"/>
      <c r="U33" s="110"/>
      <c r="V33" s="110"/>
      <c r="W33" s="110"/>
      <c r="X33" s="110"/>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8" t="s">
        <v>26</v>
      </c>
      <c r="F34" s="188"/>
      <c r="G34" s="188"/>
      <c r="H34" s="188"/>
      <c r="I34" s="188"/>
      <c r="J34" s="188"/>
      <c r="K34" s="19"/>
      <c r="L34" s="4"/>
      <c r="M34" s="4"/>
      <c r="N34" s="97" t="s">
        <v>2</v>
      </c>
      <c r="O34" s="98">
        <f>O33+1</f>
        <v>44153</v>
      </c>
      <c r="P34" s="1"/>
      <c r="Q34" s="1"/>
      <c r="R34" s="1"/>
      <c r="S34" s="110"/>
      <c r="T34" s="110"/>
      <c r="U34" s="110"/>
      <c r="V34" s="110"/>
      <c r="W34" s="110"/>
      <c r="X34" s="110"/>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8"/>
      <c r="F35" s="188"/>
      <c r="G35" s="188"/>
      <c r="H35" s="188"/>
      <c r="I35" s="188"/>
      <c r="J35" s="188"/>
      <c r="K35" s="19"/>
      <c r="L35" s="4"/>
      <c r="M35" s="4"/>
      <c r="N35" s="99" t="s">
        <v>3</v>
      </c>
      <c r="O35" s="100">
        <f>O34+1</f>
        <v>44154</v>
      </c>
      <c r="P35" s="1"/>
      <c r="Q35" s="1"/>
      <c r="R35" s="1"/>
      <c r="S35" s="110"/>
      <c r="T35" s="110"/>
      <c r="U35" s="110"/>
      <c r="V35" s="110"/>
      <c r="W35" s="110"/>
      <c r="X35" s="110"/>
      <c r="Y35" s="3"/>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8"/>
      <c r="F36" s="188"/>
      <c r="G36" s="188"/>
      <c r="H36" s="188"/>
      <c r="I36" s="188"/>
      <c r="J36" s="188"/>
      <c r="K36" s="19"/>
      <c r="L36" s="4"/>
      <c r="M36" s="4"/>
      <c r="N36" s="101" t="s">
        <v>4</v>
      </c>
      <c r="O36" s="102">
        <f>O35+1</f>
        <v>44155</v>
      </c>
      <c r="P36" s="1"/>
      <c r="Q36" s="1"/>
      <c r="R36" s="1"/>
      <c r="S36" s="110"/>
      <c r="T36" s="110"/>
      <c r="U36" s="110"/>
      <c r="V36" s="110"/>
      <c r="W36" s="110"/>
      <c r="X36" s="110"/>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18.95" customHeight="1" x14ac:dyDescent="0.25">
      <c r="A37" s="5"/>
      <c r="B37" s="12"/>
      <c r="C37" s="4"/>
      <c r="D37" s="18"/>
      <c r="E37" s="188" t="s">
        <v>35</v>
      </c>
      <c r="F37" s="188"/>
      <c r="G37" s="188"/>
      <c r="H37" s="188"/>
      <c r="I37" s="188"/>
      <c r="J37" s="188"/>
      <c r="K37" s="19"/>
      <c r="L37" s="4"/>
      <c r="M37" s="4"/>
      <c r="N37" s="103"/>
      <c r="O37" s="104"/>
      <c r="P37" s="2"/>
      <c r="Q37" s="2"/>
      <c r="R37" s="2"/>
      <c r="S37" s="2"/>
      <c r="T37" s="2"/>
      <c r="U37" s="2"/>
      <c r="V37" s="2"/>
      <c r="W37" s="2"/>
      <c r="X37" s="2"/>
      <c r="Y37" s="57"/>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x14ac:dyDescent="0.25">
      <c r="A38" s="5"/>
      <c r="B38" s="12"/>
      <c r="C38" s="4"/>
      <c r="D38" s="18"/>
      <c r="E38" s="188"/>
      <c r="F38" s="188"/>
      <c r="G38" s="188"/>
      <c r="H38" s="188"/>
      <c r="I38" s="188"/>
      <c r="J38" s="188"/>
      <c r="K38" s="19"/>
      <c r="L38" s="4"/>
      <c r="M38" s="4"/>
      <c r="N38" s="93" t="s">
        <v>0</v>
      </c>
      <c r="O38" s="94">
        <f>O36+3</f>
        <v>44158</v>
      </c>
      <c r="P38" s="1"/>
      <c r="Q38" s="1"/>
      <c r="R38" s="1"/>
      <c r="S38" s="110"/>
      <c r="T38" s="110"/>
      <c r="U38" s="110"/>
      <c r="V38" s="110"/>
      <c r="W38" s="110"/>
      <c r="X38" s="110"/>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23.25" x14ac:dyDescent="0.25">
      <c r="A39" s="5"/>
      <c r="B39" s="12"/>
      <c r="C39" s="4"/>
      <c r="D39" s="18"/>
      <c r="E39" s="188"/>
      <c r="F39" s="188"/>
      <c r="G39" s="188"/>
      <c r="H39" s="188"/>
      <c r="I39" s="188"/>
      <c r="J39" s="188"/>
      <c r="K39" s="19"/>
      <c r="L39" s="4"/>
      <c r="M39" s="4"/>
      <c r="N39" s="95" t="s">
        <v>1</v>
      </c>
      <c r="O39" s="96">
        <f>O38+1</f>
        <v>44159</v>
      </c>
      <c r="P39" s="1"/>
      <c r="Q39" s="1"/>
      <c r="R39" s="1"/>
      <c r="S39" s="110"/>
      <c r="T39" s="110"/>
      <c r="U39" s="110"/>
      <c r="V39" s="110"/>
      <c r="W39" s="110"/>
      <c r="X39" s="110"/>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thickBot="1" x14ac:dyDescent="0.4">
      <c r="A40" s="5"/>
      <c r="B40" s="12"/>
      <c r="C40" s="4"/>
      <c r="D40" s="29"/>
      <c r="E40" s="30"/>
      <c r="F40" s="31"/>
      <c r="G40" s="31"/>
      <c r="H40" s="31"/>
      <c r="I40" s="31"/>
      <c r="J40" s="31"/>
      <c r="K40" s="32"/>
      <c r="L40" s="4"/>
      <c r="M40" s="4"/>
      <c r="N40" s="97" t="s">
        <v>2</v>
      </c>
      <c r="O40" s="98">
        <f>O39+1</f>
        <v>44160</v>
      </c>
      <c r="P40" s="1"/>
      <c r="Q40" s="1"/>
      <c r="R40" s="1"/>
      <c r="S40" s="110"/>
      <c r="T40" s="110"/>
      <c r="U40" s="110"/>
      <c r="V40" s="110"/>
      <c r="W40" s="110"/>
      <c r="X40" s="110"/>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x14ac:dyDescent="0.25">
      <c r="A41" s="5"/>
      <c r="B41" s="12"/>
      <c r="C41" s="4"/>
      <c r="D41" s="4"/>
      <c r="E41" s="4"/>
      <c r="F41" s="4"/>
      <c r="G41" s="4"/>
      <c r="H41" s="4"/>
      <c r="I41" s="4"/>
      <c r="J41" s="4"/>
      <c r="K41" s="4"/>
      <c r="L41" s="4"/>
      <c r="M41" s="4"/>
      <c r="N41" s="99" t="s">
        <v>3</v>
      </c>
      <c r="O41" s="100">
        <f>O40+1</f>
        <v>44161</v>
      </c>
      <c r="P41" s="1"/>
      <c r="Q41" s="1"/>
      <c r="R41" s="1"/>
      <c r="S41" s="110"/>
      <c r="T41" s="110"/>
      <c r="U41" s="110"/>
      <c r="V41" s="110"/>
      <c r="W41" s="110"/>
      <c r="X41" s="110"/>
      <c r="Y41" s="3"/>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4"/>
      <c r="F42" s="4"/>
      <c r="G42" s="4"/>
      <c r="H42" s="4"/>
      <c r="I42" s="4"/>
      <c r="J42" s="4"/>
      <c r="K42" s="4"/>
      <c r="L42" s="4"/>
      <c r="M42" s="4"/>
      <c r="N42" s="101" t="s">
        <v>4</v>
      </c>
      <c r="O42" s="102">
        <f>O41+1</f>
        <v>44162</v>
      </c>
      <c r="P42" s="1"/>
      <c r="Q42" s="1"/>
      <c r="R42" s="1"/>
      <c r="S42" s="110"/>
      <c r="T42" s="110"/>
      <c r="U42" s="110"/>
      <c r="V42" s="110"/>
      <c r="W42" s="110"/>
      <c r="X42" s="110"/>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4"/>
      <c r="F43" s="4"/>
      <c r="G43" s="4"/>
      <c r="H43" s="4"/>
      <c r="I43" s="4"/>
      <c r="J43" s="4"/>
      <c r="K43" s="4"/>
      <c r="L43" s="4"/>
      <c r="M43" s="4"/>
      <c r="N43" s="103"/>
      <c r="O43" s="104"/>
      <c r="P43" s="2"/>
      <c r="Q43" s="2"/>
      <c r="R43" s="2"/>
      <c r="S43" s="2"/>
      <c r="T43" s="2"/>
      <c r="U43" s="2"/>
      <c r="V43" s="2"/>
      <c r="W43" s="2"/>
      <c r="X43" s="2"/>
      <c r="Y43" s="57"/>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x14ac:dyDescent="0.25">
      <c r="A44" s="5"/>
      <c r="B44" s="12"/>
      <c r="C44" s="4"/>
      <c r="D44" s="4"/>
      <c r="E44" s="172" t="s">
        <v>7</v>
      </c>
      <c r="F44" s="173"/>
      <c r="G44" s="189"/>
      <c r="H44" s="177" t="s">
        <v>8</v>
      </c>
      <c r="I44" s="178"/>
      <c r="J44" s="179"/>
      <c r="K44" s="4"/>
      <c r="L44" s="4"/>
      <c r="M44" s="4"/>
      <c r="N44" s="93" t="s">
        <v>0</v>
      </c>
      <c r="O44" s="94">
        <f>O42+3</f>
        <v>44165</v>
      </c>
      <c r="P44" s="1"/>
      <c r="Q44" s="1"/>
      <c r="R44" s="1"/>
      <c r="S44" s="110"/>
      <c r="T44" s="110"/>
      <c r="U44" s="110"/>
      <c r="V44" s="110"/>
      <c r="W44" s="110"/>
      <c r="X44" s="110"/>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thickBot="1" x14ac:dyDescent="0.3">
      <c r="A45" s="5"/>
      <c r="B45" s="12"/>
      <c r="C45" s="4"/>
      <c r="D45" s="4"/>
      <c r="E45" s="190"/>
      <c r="F45" s="191"/>
      <c r="G45" s="192"/>
      <c r="H45" s="180"/>
      <c r="I45" s="181"/>
      <c r="J45" s="182"/>
      <c r="K45" s="4"/>
      <c r="L45" s="4"/>
      <c r="M45" s="4"/>
      <c r="N45" s="95" t="s">
        <v>1</v>
      </c>
      <c r="O45" s="96">
        <f>O44+1</f>
        <v>44166</v>
      </c>
      <c r="P45" s="1"/>
      <c r="Q45" s="1"/>
      <c r="R45" s="1"/>
      <c r="S45" s="110"/>
      <c r="T45" s="110"/>
      <c r="U45" s="110"/>
      <c r="V45" s="110"/>
      <c r="W45" s="110"/>
      <c r="X45" s="110"/>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6">
      <c r="A46" s="5"/>
      <c r="B46" s="12"/>
      <c r="C46" s="4"/>
      <c r="D46" s="4"/>
      <c r="E46" s="33"/>
      <c r="F46" s="33"/>
      <c r="G46" s="33"/>
      <c r="H46" s="4"/>
      <c r="I46" s="4"/>
      <c r="J46" s="4"/>
      <c r="K46" s="4"/>
      <c r="L46" s="4"/>
      <c r="M46" s="4"/>
      <c r="N46" s="97" t="s">
        <v>2</v>
      </c>
      <c r="O46" s="98">
        <f>O45+1</f>
        <v>44167</v>
      </c>
      <c r="P46" s="1"/>
      <c r="Q46" s="1"/>
      <c r="R46" s="1"/>
      <c r="S46" s="110"/>
      <c r="T46" s="110"/>
      <c r="U46" s="110"/>
      <c r="V46" s="110"/>
      <c r="W46" s="110"/>
      <c r="X46" s="110"/>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x14ac:dyDescent="0.25">
      <c r="A47" s="5"/>
      <c r="B47" s="12"/>
      <c r="C47" s="4"/>
      <c r="D47" s="4"/>
      <c r="E47" s="172" t="s">
        <v>13</v>
      </c>
      <c r="F47" s="173"/>
      <c r="G47" s="174"/>
      <c r="H47" s="177" t="s">
        <v>9</v>
      </c>
      <c r="I47" s="178"/>
      <c r="J47" s="179"/>
      <c r="K47" s="4"/>
      <c r="L47" s="4"/>
      <c r="M47" s="4"/>
      <c r="N47" s="99" t="s">
        <v>3</v>
      </c>
      <c r="O47" s="100">
        <f>O46+1</f>
        <v>44168</v>
      </c>
      <c r="P47" s="1"/>
      <c r="Q47" s="1"/>
      <c r="R47" s="1"/>
      <c r="S47" s="110"/>
      <c r="T47" s="110"/>
      <c r="U47" s="110"/>
      <c r="V47" s="110"/>
      <c r="W47" s="110"/>
      <c r="X47" s="110"/>
      <c r="Y47" s="3"/>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thickBot="1" x14ac:dyDescent="0.3">
      <c r="A48" s="5"/>
      <c r="B48" s="12"/>
      <c r="C48" s="4"/>
      <c r="D48" s="4"/>
      <c r="E48" s="175"/>
      <c r="F48" s="176"/>
      <c r="G48" s="176"/>
      <c r="H48" s="180"/>
      <c r="I48" s="181"/>
      <c r="J48" s="182"/>
      <c r="K48" s="4"/>
      <c r="L48" s="4"/>
      <c r="M48" s="4"/>
      <c r="N48" s="101" t="s">
        <v>4</v>
      </c>
      <c r="O48" s="102">
        <f>O47+1</f>
        <v>44169</v>
      </c>
      <c r="P48" s="1"/>
      <c r="Q48" s="1"/>
      <c r="R48" s="1"/>
      <c r="S48" s="110"/>
      <c r="T48" s="110"/>
      <c r="U48" s="110"/>
      <c r="V48" s="110"/>
      <c r="W48" s="110"/>
      <c r="X48" s="110"/>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6">
      <c r="A49" s="5"/>
      <c r="B49" s="12"/>
      <c r="C49" s="4"/>
      <c r="D49" s="4"/>
      <c r="E49" s="33"/>
      <c r="F49" s="33"/>
      <c r="G49" s="33"/>
      <c r="H49" s="4"/>
      <c r="I49" s="4"/>
      <c r="J49" s="4"/>
      <c r="K49" s="4"/>
      <c r="L49" s="4"/>
      <c r="M49" s="4"/>
      <c r="N49" s="103"/>
      <c r="O49" s="104"/>
      <c r="P49" s="2"/>
      <c r="Q49" s="2"/>
      <c r="R49" s="2"/>
      <c r="S49" s="2"/>
      <c r="T49" s="2"/>
      <c r="U49" s="2"/>
      <c r="V49" s="2"/>
      <c r="W49" s="2"/>
      <c r="X49" s="2"/>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x14ac:dyDescent="0.25">
      <c r="A50" s="5"/>
      <c r="B50" s="12"/>
      <c r="C50" s="4"/>
      <c r="D50" s="4"/>
      <c r="E50" s="172" t="s">
        <v>14</v>
      </c>
      <c r="F50" s="173"/>
      <c r="G50" s="174"/>
      <c r="H50" s="177" t="s">
        <v>10</v>
      </c>
      <c r="I50" s="178"/>
      <c r="J50" s="179"/>
      <c r="K50" s="4"/>
      <c r="L50" s="4"/>
      <c r="M50" s="4"/>
      <c r="N50" s="93" t="s">
        <v>0</v>
      </c>
      <c r="O50" s="94">
        <f>O48+3</f>
        <v>44172</v>
      </c>
      <c r="P50" s="1"/>
      <c r="Q50" s="1"/>
      <c r="R50" s="1"/>
      <c r="S50" s="110"/>
      <c r="T50" s="110"/>
      <c r="U50" s="110"/>
      <c r="V50" s="110"/>
      <c r="W50" s="110"/>
      <c r="X50" s="110"/>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thickBot="1" x14ac:dyDescent="0.3">
      <c r="A51" s="5"/>
      <c r="B51" s="12"/>
      <c r="C51" s="4"/>
      <c r="D51" s="4"/>
      <c r="E51" s="175"/>
      <c r="F51" s="176"/>
      <c r="G51" s="176"/>
      <c r="H51" s="180"/>
      <c r="I51" s="181"/>
      <c r="J51" s="182"/>
      <c r="K51" s="4"/>
      <c r="L51" s="4"/>
      <c r="M51" s="4"/>
      <c r="N51" s="95" t="s">
        <v>1</v>
      </c>
      <c r="O51" s="96">
        <f>O50+1</f>
        <v>44173</v>
      </c>
      <c r="P51" s="1"/>
      <c r="Q51" s="1"/>
      <c r="R51" s="1"/>
      <c r="S51" s="110"/>
      <c r="T51" s="110"/>
      <c r="U51" s="110"/>
      <c r="V51" s="110"/>
      <c r="W51" s="110"/>
      <c r="X51" s="110"/>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6">
      <c r="A52" s="5"/>
      <c r="B52" s="12"/>
      <c r="C52" s="4"/>
      <c r="D52" s="4"/>
      <c r="E52" s="33"/>
      <c r="F52" s="33"/>
      <c r="G52" s="33"/>
      <c r="H52" s="4"/>
      <c r="I52" s="4"/>
      <c r="J52" s="4"/>
      <c r="K52" s="4"/>
      <c r="L52" s="4"/>
      <c r="M52" s="4"/>
      <c r="N52" s="97" t="s">
        <v>2</v>
      </c>
      <c r="O52" s="98">
        <f>O51+1</f>
        <v>44174</v>
      </c>
      <c r="P52" s="1"/>
      <c r="Q52" s="1"/>
      <c r="R52" s="1"/>
      <c r="S52" s="110"/>
      <c r="T52" s="110"/>
      <c r="U52" s="110"/>
      <c r="V52" s="110"/>
      <c r="W52" s="110"/>
      <c r="X52" s="110"/>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x14ac:dyDescent="0.25">
      <c r="A53" s="5"/>
      <c r="B53" s="12"/>
      <c r="C53" s="4"/>
      <c r="D53" s="4"/>
      <c r="E53" s="172" t="s">
        <v>15</v>
      </c>
      <c r="F53" s="173"/>
      <c r="G53" s="174"/>
      <c r="H53" s="177" t="s">
        <v>11</v>
      </c>
      <c r="I53" s="178"/>
      <c r="J53" s="179"/>
      <c r="K53" s="4"/>
      <c r="L53" s="4"/>
      <c r="M53" s="4"/>
      <c r="N53" s="99" t="s">
        <v>3</v>
      </c>
      <c r="O53" s="100">
        <f>O52+1</f>
        <v>44175</v>
      </c>
      <c r="P53" s="1"/>
      <c r="Q53" s="1"/>
      <c r="R53" s="1"/>
      <c r="S53" s="110"/>
      <c r="T53" s="110"/>
      <c r="U53" s="110"/>
      <c r="V53" s="110"/>
      <c r="W53" s="110"/>
      <c r="X53" s="110"/>
      <c r="Y53" s="3"/>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thickBot="1" x14ac:dyDescent="0.3">
      <c r="A54" s="5"/>
      <c r="B54" s="12"/>
      <c r="C54" s="4"/>
      <c r="D54" s="4"/>
      <c r="E54" s="175"/>
      <c r="F54" s="176"/>
      <c r="G54" s="176"/>
      <c r="H54" s="180"/>
      <c r="I54" s="181"/>
      <c r="J54" s="182"/>
      <c r="K54" s="4"/>
      <c r="L54" s="4"/>
      <c r="M54" s="4"/>
      <c r="N54" s="101" t="s">
        <v>4</v>
      </c>
      <c r="O54" s="102">
        <f>O53+1</f>
        <v>44176</v>
      </c>
      <c r="P54" s="1"/>
      <c r="Q54" s="1"/>
      <c r="R54" s="1"/>
      <c r="S54" s="110"/>
      <c r="T54" s="110"/>
      <c r="U54" s="110"/>
      <c r="V54" s="110"/>
      <c r="W54" s="110"/>
      <c r="X54" s="110"/>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95" customHeight="1" thickBot="1" x14ac:dyDescent="0.3">
      <c r="A55" s="5"/>
      <c r="B55" s="12"/>
      <c r="C55" s="4"/>
      <c r="D55" s="4"/>
      <c r="E55" s="4"/>
      <c r="F55" s="4"/>
      <c r="G55" s="4"/>
      <c r="H55" s="4"/>
      <c r="I55" s="4"/>
      <c r="J55" s="4"/>
      <c r="K55" s="4"/>
      <c r="L55" s="4"/>
      <c r="M55" s="4"/>
      <c r="N55" s="103"/>
      <c r="O55" s="104"/>
      <c r="P55" s="2"/>
      <c r="Q55" s="2"/>
      <c r="R55" s="2"/>
      <c r="S55" s="2"/>
      <c r="T55" s="2"/>
      <c r="U55" s="2"/>
      <c r="V55" s="2"/>
      <c r="W55" s="2"/>
      <c r="X55" s="2"/>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x14ac:dyDescent="0.25">
      <c r="A56" s="5"/>
      <c r="B56" s="12"/>
      <c r="C56" s="4"/>
      <c r="D56" s="4"/>
      <c r="E56" s="183" t="s">
        <v>87</v>
      </c>
      <c r="F56" s="184"/>
      <c r="G56" s="185"/>
      <c r="H56" s="177" t="s">
        <v>17</v>
      </c>
      <c r="I56" s="178"/>
      <c r="J56" s="179"/>
      <c r="K56" s="4"/>
      <c r="L56" s="4"/>
      <c r="M56" s="4"/>
      <c r="N56" s="93" t="s">
        <v>0</v>
      </c>
      <c r="O56" s="94">
        <f>O54+3</f>
        <v>44179</v>
      </c>
      <c r="P56" s="1"/>
      <c r="Q56" s="1"/>
      <c r="R56" s="1"/>
      <c r="S56" s="110"/>
      <c r="T56" s="110"/>
      <c r="U56" s="110"/>
      <c r="V56" s="110"/>
      <c r="W56" s="110"/>
      <c r="X56" s="110"/>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42.75" customHeight="1" thickBot="1" x14ac:dyDescent="0.3">
      <c r="A57" s="5"/>
      <c r="B57" s="12"/>
      <c r="C57" s="4"/>
      <c r="D57" s="4"/>
      <c r="E57" s="186"/>
      <c r="F57" s="187"/>
      <c r="G57" s="187"/>
      <c r="H57" s="180"/>
      <c r="I57" s="181"/>
      <c r="J57" s="182"/>
      <c r="K57" s="4"/>
      <c r="L57" s="4"/>
      <c r="M57" s="4"/>
      <c r="N57" s="95" t="s">
        <v>1</v>
      </c>
      <c r="O57" s="96">
        <f>O56+1</f>
        <v>44180</v>
      </c>
      <c r="P57" s="1"/>
      <c r="Q57" s="1"/>
      <c r="R57" s="1"/>
      <c r="S57" s="110"/>
      <c r="T57" s="110"/>
      <c r="U57" s="110"/>
      <c r="V57" s="110"/>
      <c r="W57" s="110"/>
      <c r="X57" s="110"/>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4"/>
      <c r="F58" s="4"/>
      <c r="G58" s="4"/>
      <c r="H58" s="4"/>
      <c r="I58" s="4"/>
      <c r="J58" s="4"/>
      <c r="K58" s="4"/>
      <c r="L58" s="4"/>
      <c r="M58" s="4"/>
      <c r="N58" s="97" t="s">
        <v>2</v>
      </c>
      <c r="O58" s="98">
        <f>O57+1</f>
        <v>44181</v>
      </c>
      <c r="P58" s="1"/>
      <c r="Q58" s="1"/>
      <c r="R58" s="1"/>
      <c r="S58" s="110"/>
      <c r="T58" s="110"/>
      <c r="U58" s="110"/>
      <c r="V58" s="110"/>
      <c r="W58" s="110"/>
      <c r="X58" s="110"/>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172" t="s">
        <v>22</v>
      </c>
      <c r="F59" s="173"/>
      <c r="G59" s="174"/>
      <c r="H59" s="177" t="s">
        <v>18</v>
      </c>
      <c r="I59" s="178"/>
      <c r="J59" s="179"/>
      <c r="K59" s="4"/>
      <c r="L59" s="4"/>
      <c r="M59" s="4"/>
      <c r="N59" s="99" t="s">
        <v>3</v>
      </c>
      <c r="O59" s="100">
        <f>O58+1</f>
        <v>44182</v>
      </c>
      <c r="P59" s="1"/>
      <c r="Q59" s="1"/>
      <c r="R59" s="1"/>
      <c r="S59" s="110"/>
      <c r="T59" s="110"/>
      <c r="U59" s="110"/>
      <c r="V59" s="110"/>
      <c r="W59" s="110"/>
      <c r="X59" s="110"/>
      <c r="Y59" s="3"/>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thickBot="1" x14ac:dyDescent="0.3">
      <c r="A60" s="5"/>
      <c r="B60" s="12"/>
      <c r="C60" s="4"/>
      <c r="D60" s="4"/>
      <c r="E60" s="175"/>
      <c r="F60" s="176"/>
      <c r="G60" s="176"/>
      <c r="H60" s="180"/>
      <c r="I60" s="181"/>
      <c r="J60" s="182"/>
      <c r="K60" s="4"/>
      <c r="L60" s="4"/>
      <c r="M60" s="4"/>
      <c r="N60" s="101" t="s">
        <v>4</v>
      </c>
      <c r="O60" s="102">
        <f>O59+1</f>
        <v>44183</v>
      </c>
      <c r="P60" s="110"/>
      <c r="Q60" s="110"/>
      <c r="R60" s="110"/>
      <c r="S60" s="110"/>
      <c r="T60" s="110"/>
      <c r="U60" s="110"/>
      <c r="V60" s="110"/>
      <c r="W60" s="110"/>
      <c r="X60" s="110"/>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57"/>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25">
      <c r="A65" s="5"/>
      <c r="B65" s="12"/>
      <c r="C65" s="4"/>
      <c r="D65" s="4"/>
      <c r="E65" s="134" t="s">
        <v>44</v>
      </c>
      <c r="F65" s="135"/>
      <c r="G65" s="135"/>
      <c r="H65" s="135"/>
      <c r="I65" s="136"/>
      <c r="J65" s="136"/>
      <c r="K65" s="137"/>
      <c r="L65" s="4"/>
      <c r="M65" s="4"/>
      <c r="N65" s="57"/>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38"/>
      <c r="F66" s="139"/>
      <c r="G66" s="139"/>
      <c r="H66" s="139"/>
      <c r="I66" s="140"/>
      <c r="J66" s="140"/>
      <c r="K66" s="141"/>
      <c r="L66" s="4"/>
      <c r="M66" s="4"/>
      <c r="N66" s="57"/>
      <c r="O66" s="57"/>
      <c r="P66" s="57"/>
      <c r="Q66" s="57"/>
      <c r="R66" s="57"/>
      <c r="S66" s="57"/>
      <c r="T66" s="57"/>
      <c r="U66" s="57"/>
      <c r="V66" s="57"/>
      <c r="W66" s="57"/>
      <c r="X66" s="57"/>
      <c r="Y66" s="57"/>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79" t="s">
        <v>38</v>
      </c>
      <c r="F67" s="76" t="str">
        <f>PRICES!F13</f>
        <v>17th Oct 2020</v>
      </c>
      <c r="G67" s="76"/>
      <c r="H67" s="77"/>
      <c r="I67" s="131">
        <f>SUM(P68:X68)</f>
        <v>0</v>
      </c>
      <c r="J67" s="132"/>
      <c r="K67" s="133"/>
      <c r="L67" s="4"/>
      <c r="M67" s="4"/>
      <c r="N67" s="4"/>
      <c r="O67" s="4"/>
      <c r="P67" s="78">
        <f t="shared" ref="P67:X67" si="1">SUM(P20:P66)</f>
        <v>0</v>
      </c>
      <c r="Q67" s="78">
        <f t="shared" si="1"/>
        <v>0</v>
      </c>
      <c r="R67" s="78">
        <f t="shared" si="1"/>
        <v>0</v>
      </c>
      <c r="S67" s="78">
        <f t="shared" si="1"/>
        <v>0</v>
      </c>
      <c r="T67" s="78">
        <f t="shared" si="1"/>
        <v>0</v>
      </c>
      <c r="U67" s="78">
        <f t="shared" si="1"/>
        <v>0</v>
      </c>
      <c r="V67" s="78">
        <f t="shared" si="1"/>
        <v>0</v>
      </c>
      <c r="W67" s="78">
        <f t="shared" si="1"/>
        <v>0</v>
      </c>
      <c r="X67" s="78">
        <f t="shared" si="1"/>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0" t="s">
        <v>37</v>
      </c>
      <c r="F68" s="81" t="str">
        <f>PRICES!F14</f>
        <v>16th Oct 2020</v>
      </c>
      <c r="G68" s="81"/>
      <c r="H68" s="82"/>
      <c r="I68" s="128">
        <f>SUM(P69:X69)</f>
        <v>0</v>
      </c>
      <c r="J68" s="129"/>
      <c r="K68" s="130"/>
      <c r="L68" s="4"/>
      <c r="M68" s="4"/>
      <c r="N68" s="4"/>
      <c r="O68" s="4"/>
      <c r="P68" s="78">
        <f>P67*PRICES!D10</f>
        <v>0</v>
      </c>
      <c r="Q68" s="78">
        <f>Q67*PRICES!E10</f>
        <v>0</v>
      </c>
      <c r="R68" s="78">
        <f>R67*PRICES!F10</f>
        <v>0</v>
      </c>
      <c r="S68" s="78">
        <f>S67*PRICES!G10</f>
        <v>0</v>
      </c>
      <c r="T68" s="78">
        <f>T67*PRICES!H10</f>
        <v>0</v>
      </c>
      <c r="U68" s="78">
        <f>U67*PRICES!I10</f>
        <v>0</v>
      </c>
      <c r="V68" s="78">
        <f>V67*PRICES!J10</f>
        <v>0</v>
      </c>
      <c r="W68" s="78">
        <f>W67*PRICES!K10</f>
        <v>0</v>
      </c>
      <c r="X68" s="78">
        <f>X67*PRICES!L10</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4"/>
      <c r="F69" s="44"/>
      <c r="G69" s="44"/>
      <c r="H69" s="44"/>
      <c r="I69" s="45"/>
      <c r="J69" s="45"/>
      <c r="K69" s="45"/>
      <c r="L69" s="4"/>
      <c r="M69" s="4"/>
      <c r="N69" s="4"/>
      <c r="O69" s="4"/>
      <c r="P69" s="78">
        <f>P67*PRICES!D11</f>
        <v>0</v>
      </c>
      <c r="Q69" s="78">
        <f>Q67*PRICES!E11</f>
        <v>0</v>
      </c>
      <c r="R69" s="78">
        <f>R67*PRICES!F11</f>
        <v>0</v>
      </c>
      <c r="S69" s="78">
        <f>S67*PRICES!G11</f>
        <v>0</v>
      </c>
      <c r="T69" s="78">
        <f>T67*PRICES!H11</f>
        <v>0</v>
      </c>
      <c r="U69" s="78">
        <f>U67*PRICES!I11</f>
        <v>0</v>
      </c>
      <c r="V69" s="78">
        <f>V67*PRICES!J11</f>
        <v>0</v>
      </c>
      <c r="W69" s="78">
        <f>W67*PRICES!K11</f>
        <v>0</v>
      </c>
      <c r="X69" s="78">
        <f>X67*PRICES!L11</f>
        <v>0</v>
      </c>
      <c r="Y69" s="4"/>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3" customFormat="1" ht="50.1" customHeight="1" thickBot="1" x14ac:dyDescent="0.3">
      <c r="A70" s="39"/>
      <c r="B70" s="40"/>
      <c r="C70" s="4"/>
      <c r="D70" s="4"/>
      <c r="E70" s="134" t="s">
        <v>45</v>
      </c>
      <c r="F70" s="135"/>
      <c r="G70" s="135"/>
      <c r="H70" s="135"/>
      <c r="I70" s="136"/>
      <c r="J70" s="136"/>
      <c r="K70" s="137"/>
      <c r="L70" s="4"/>
      <c r="M70" s="41"/>
      <c r="N70" s="119" t="s">
        <v>16</v>
      </c>
      <c r="O70" s="120"/>
      <c r="P70" s="120"/>
      <c r="Q70" s="121"/>
      <c r="R70" s="41"/>
      <c r="S70" s="41"/>
      <c r="T70" s="41"/>
      <c r="U70" s="41"/>
      <c r="V70" s="41"/>
      <c r="W70" s="41"/>
      <c r="X70" s="41"/>
      <c r="Y70" s="41"/>
      <c r="Z70" s="42"/>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row>
    <row r="71" spans="1:57" s="43" customFormat="1" ht="50.1" customHeight="1" x14ac:dyDescent="0.7">
      <c r="A71" s="39"/>
      <c r="B71" s="40"/>
      <c r="C71" s="4"/>
      <c r="D71" s="4"/>
      <c r="E71" s="83" t="s">
        <v>38</v>
      </c>
      <c r="F71" s="84" t="str">
        <f>F67</f>
        <v>17th Oct 2020</v>
      </c>
      <c r="G71" s="85"/>
      <c r="H71" s="86"/>
      <c r="I71" s="86"/>
      <c r="J71" s="86"/>
      <c r="K71" s="87"/>
      <c r="L71" s="4"/>
      <c r="M71" s="41"/>
      <c r="N71" s="48" t="s">
        <v>28</v>
      </c>
      <c r="O71" s="49"/>
      <c r="P71" s="49"/>
      <c r="Q71" s="50"/>
      <c r="R71" s="41"/>
      <c r="S71" s="41"/>
      <c r="T71" s="41"/>
      <c r="U71" s="41"/>
      <c r="V71" s="41"/>
      <c r="W71" s="41"/>
      <c r="X71" s="41"/>
      <c r="Y71" s="41"/>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ht="50.1" customHeight="1" x14ac:dyDescent="0.7">
      <c r="A72" s="5"/>
      <c r="B72" s="12"/>
      <c r="C72" s="4"/>
      <c r="D72" s="4"/>
      <c r="E72" s="154" t="s">
        <v>41</v>
      </c>
      <c r="F72" s="153"/>
      <c r="G72" s="153"/>
      <c r="H72" s="152" t="str">
        <f>PRICES!F16</f>
        <v>1st Nov 2020</v>
      </c>
      <c r="I72" s="153"/>
      <c r="J72" s="144">
        <f>I67/2</f>
        <v>0</v>
      </c>
      <c r="K72" s="145"/>
      <c r="L72" s="4"/>
      <c r="M72" s="45"/>
      <c r="N72" s="48" t="s">
        <v>20</v>
      </c>
      <c r="O72" s="49"/>
      <c r="P72" s="49"/>
      <c r="Q72" s="5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42" t="s">
        <v>42</v>
      </c>
      <c r="F73" s="143"/>
      <c r="G73" s="143"/>
      <c r="H73" s="150" t="str">
        <f>PRICES!F17</f>
        <v>1st Dec 2020</v>
      </c>
      <c r="I73" s="151"/>
      <c r="J73" s="146">
        <f>J72</f>
        <v>0</v>
      </c>
      <c r="K73" s="147"/>
      <c r="L73" s="4"/>
      <c r="M73" s="45"/>
      <c r="N73" s="48" t="s">
        <v>30</v>
      </c>
      <c r="O73" s="49"/>
      <c r="P73" s="49"/>
      <c r="Q73" s="5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7">
      <c r="A74" s="5"/>
      <c r="B74" s="12"/>
      <c r="C74" s="4"/>
      <c r="D74" s="4"/>
      <c r="E74" s="83" t="s">
        <v>37</v>
      </c>
      <c r="F74" s="88" t="str">
        <f>F68</f>
        <v>16th Oct 2020</v>
      </c>
      <c r="G74" s="85"/>
      <c r="H74" s="89"/>
      <c r="I74" s="89"/>
      <c r="J74" s="86"/>
      <c r="K74" s="87"/>
      <c r="L74" s="4"/>
      <c r="M74" s="45"/>
      <c r="N74" s="48" t="s">
        <v>29</v>
      </c>
      <c r="O74" s="51"/>
      <c r="P74" s="51"/>
      <c r="Q74" s="52"/>
      <c r="R74" s="45"/>
      <c r="S74" s="45">
        <v>3</v>
      </c>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x14ac:dyDescent="0.5">
      <c r="A75" s="5"/>
      <c r="B75" s="12"/>
      <c r="C75" s="4"/>
      <c r="D75" s="4"/>
      <c r="E75" s="154" t="s">
        <v>41</v>
      </c>
      <c r="F75" s="153"/>
      <c r="G75" s="153"/>
      <c r="H75" s="148" t="s">
        <v>25</v>
      </c>
      <c r="I75" s="149"/>
      <c r="J75" s="144">
        <f>I68/2</f>
        <v>0</v>
      </c>
      <c r="K75" s="145"/>
      <c r="L75" s="4"/>
      <c r="M75" s="45"/>
      <c r="N75" s="122" t="s">
        <v>27</v>
      </c>
      <c r="O75" s="123"/>
      <c r="P75" s="123"/>
      <c r="Q75" s="124"/>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42" t="s">
        <v>42</v>
      </c>
      <c r="F76" s="143"/>
      <c r="G76" s="143"/>
      <c r="H76" s="150" t="str">
        <f>H73</f>
        <v>1st Dec 2020</v>
      </c>
      <c r="I76" s="151"/>
      <c r="J76" s="146">
        <f>J75</f>
        <v>0</v>
      </c>
      <c r="K76" s="147"/>
      <c r="L76" s="4"/>
      <c r="M76" s="45"/>
      <c r="N76" s="125"/>
      <c r="O76" s="126"/>
      <c r="P76" s="126"/>
      <c r="Q76" s="127"/>
      <c r="R76" s="45"/>
      <c r="S76" s="45"/>
      <c r="T76" s="45"/>
      <c r="U76" s="45"/>
      <c r="V76" s="45"/>
      <c r="W76" s="45"/>
      <c r="X76" s="45"/>
      <c r="Y76" s="4"/>
      <c r="Z76" s="14"/>
      <c r="AA76" s="5"/>
      <c r="AB76" s="5"/>
      <c r="AC76" s="5"/>
      <c r="AD76" s="5"/>
    </row>
    <row r="77" spans="1:57" ht="50.1" customHeight="1" x14ac:dyDescent="0.25">
      <c r="A77" s="5"/>
      <c r="B77" s="12"/>
      <c r="C77" s="4"/>
      <c r="D77" s="4"/>
      <c r="E77" s="45"/>
      <c r="F77" s="45"/>
      <c r="G77" s="45"/>
      <c r="H77" s="45"/>
      <c r="I77" s="45"/>
      <c r="J77" s="45"/>
      <c r="K77" s="45"/>
      <c r="L77" s="4"/>
      <c r="M77" s="4"/>
      <c r="N77" s="4"/>
      <c r="O77" s="4"/>
      <c r="P77" s="4"/>
      <c r="Q77" s="4"/>
      <c r="R77" s="4"/>
      <c r="S77" s="4"/>
      <c r="T77" s="4"/>
      <c r="U77" s="4"/>
      <c r="V77" s="4"/>
      <c r="W77" s="4"/>
      <c r="X77" s="4"/>
      <c r="Y77" s="4"/>
      <c r="Z77" s="14"/>
      <c r="AA77" s="5"/>
      <c r="AB77" s="5"/>
      <c r="AC77" s="5"/>
      <c r="AD77" s="5"/>
    </row>
    <row r="78" spans="1:57" s="47" customFormat="1" ht="24.95" customHeight="1" thickBot="1" x14ac:dyDescent="0.6">
      <c r="A78" s="46"/>
      <c r="B78" s="53"/>
      <c r="C78" s="54"/>
      <c r="D78" s="54"/>
      <c r="E78" s="54"/>
      <c r="F78" s="54"/>
      <c r="G78" s="54"/>
      <c r="H78" s="54"/>
      <c r="I78" s="54"/>
      <c r="J78" s="54"/>
      <c r="K78" s="54"/>
      <c r="L78" s="54"/>
      <c r="M78" s="54"/>
      <c r="N78" s="54"/>
      <c r="O78" s="54"/>
      <c r="P78" s="54"/>
      <c r="Q78" s="54"/>
      <c r="R78" s="54"/>
      <c r="S78" s="54"/>
      <c r="T78" s="54"/>
      <c r="U78" s="54"/>
      <c r="V78" s="54"/>
      <c r="W78" s="54"/>
      <c r="X78" s="54"/>
      <c r="Y78" s="54"/>
      <c r="Z78" s="55"/>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5"/>
      <c r="S95" s="5"/>
      <c r="T95" s="5"/>
      <c r="U95" s="5"/>
      <c r="V95" s="5"/>
      <c r="W95" s="5"/>
      <c r="X95" s="5"/>
      <c r="Y95" s="5"/>
      <c r="Z95" s="46"/>
      <c r="AA95" s="46"/>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algorithmName="SHA-512" hashValue="/ZwkryyfIG/wBAGqtTQDlT7T0f079eWH5i2EUF8GG0IjCyJjtPkaNBlZgZQWa25rrgSVj8VUoGwNb13kdBMRmg==" saltValue="wX4/aH8ZjtIyg+eWUSr98Q==" spinCount="100000" sheet="1" objects="1" scenarios="1"/>
  <mergeCells count="44">
    <mergeCell ref="E14:Y14"/>
    <mergeCell ref="E59:G60"/>
    <mergeCell ref="H59:J60"/>
    <mergeCell ref="E50:G51"/>
    <mergeCell ref="H50:J51"/>
    <mergeCell ref="E53:G54"/>
    <mergeCell ref="H53:J54"/>
    <mergeCell ref="E56:G57"/>
    <mergeCell ref="H56:J57"/>
    <mergeCell ref="E34:J36"/>
    <mergeCell ref="E37:J39"/>
    <mergeCell ref="E44:G45"/>
    <mergeCell ref="H44:J45"/>
    <mergeCell ref="E47:G48"/>
    <mergeCell ref="H47:J48"/>
    <mergeCell ref="E33:J33"/>
    <mergeCell ref="E17:J17"/>
    <mergeCell ref="P17:Y17"/>
    <mergeCell ref="E18:J18"/>
    <mergeCell ref="E19:J20"/>
    <mergeCell ref="N19:O19"/>
    <mergeCell ref="E72:G72"/>
    <mergeCell ref="E75:G75"/>
    <mergeCell ref="E21:J24"/>
    <mergeCell ref="E25:F26"/>
    <mergeCell ref="E30:J31"/>
    <mergeCell ref="E32:J32"/>
    <mergeCell ref="H25:I25"/>
    <mergeCell ref="N70:Q70"/>
    <mergeCell ref="N75:Q76"/>
    <mergeCell ref="I68:K68"/>
    <mergeCell ref="I67:K67"/>
    <mergeCell ref="E65:K66"/>
    <mergeCell ref="E70:K70"/>
    <mergeCell ref="E73:G73"/>
    <mergeCell ref="E76:G76"/>
    <mergeCell ref="J72:K72"/>
    <mergeCell ref="J73:K73"/>
    <mergeCell ref="J75:K75"/>
    <mergeCell ref="J76:K76"/>
    <mergeCell ref="H75:I75"/>
    <mergeCell ref="H76:I76"/>
    <mergeCell ref="H73:I73"/>
    <mergeCell ref="H72:I72"/>
  </mergeCells>
  <conditionalFormatting sqref="P19:T19">
    <cfRule type="cellIs" dxfId="191" priority="357" operator="greaterThan">
      <formula>0</formula>
    </cfRule>
  </conditionalFormatting>
  <conditionalFormatting sqref="U19">
    <cfRule type="cellIs" dxfId="190" priority="356" operator="greaterThan">
      <formula>0</formula>
    </cfRule>
  </conditionalFormatting>
  <conditionalFormatting sqref="V19">
    <cfRule type="cellIs" dxfId="189" priority="355" operator="greaterThan">
      <formula>0</formula>
    </cfRule>
  </conditionalFormatting>
  <conditionalFormatting sqref="W19:X19">
    <cfRule type="cellIs" dxfId="188" priority="354" operator="greaterThan">
      <formula>0</formula>
    </cfRule>
  </conditionalFormatting>
  <conditionalFormatting sqref="I28">
    <cfRule type="cellIs" dxfId="187" priority="339" operator="greaterThan">
      <formula>0</formula>
    </cfRule>
  </conditionalFormatting>
  <conditionalFormatting sqref="Y31">
    <cfRule type="cellIs" dxfId="186" priority="235" operator="greaterThan">
      <formula>0</formula>
    </cfRule>
  </conditionalFormatting>
  <conditionalFormatting sqref="Y31">
    <cfRule type="cellIs" dxfId="185" priority="234" operator="greaterThan">
      <formula>0</formula>
    </cfRule>
  </conditionalFormatting>
  <conditionalFormatting sqref="Y20 Y23:Y30">
    <cfRule type="cellIs" dxfId="184" priority="243" operator="greaterThan">
      <formula>0</formula>
    </cfRule>
  </conditionalFormatting>
  <conditionalFormatting sqref="Y20 Y23:Y30">
    <cfRule type="cellIs" dxfId="183" priority="242" operator="greaterThan">
      <formula>0</formula>
    </cfRule>
  </conditionalFormatting>
  <conditionalFormatting sqref="Y26:Y30">
    <cfRule type="cellIs" dxfId="182" priority="240" operator="greaterThan">
      <formula>0</formula>
    </cfRule>
  </conditionalFormatting>
  <conditionalFormatting sqref="U43">
    <cfRule type="cellIs" dxfId="181" priority="221" operator="greaterThan">
      <formula>0</formula>
    </cfRule>
  </conditionalFormatting>
  <conditionalFormatting sqref="U31">
    <cfRule type="cellIs" dxfId="180" priority="238" operator="greaterThan">
      <formula>0</formula>
    </cfRule>
  </conditionalFormatting>
  <conditionalFormatting sqref="V31">
    <cfRule type="cellIs" dxfId="179" priority="237" operator="greaterThan">
      <formula>0</formula>
    </cfRule>
  </conditionalFormatting>
  <conditionalFormatting sqref="W31:X31">
    <cfRule type="cellIs" dxfId="178" priority="236" operator="greaterThan">
      <formula>0</formula>
    </cfRule>
  </conditionalFormatting>
  <conditionalFormatting sqref="P23:R30 P20:R20">
    <cfRule type="cellIs" dxfId="177" priority="248" operator="greaterThan">
      <formula>0</formula>
    </cfRule>
  </conditionalFormatting>
  <conditionalFormatting sqref="U20 U23:U25">
    <cfRule type="cellIs" dxfId="176" priority="247" operator="greaterThan">
      <formula>0</formula>
    </cfRule>
  </conditionalFormatting>
  <conditionalFormatting sqref="U37">
    <cfRule type="cellIs" dxfId="175" priority="229" operator="greaterThan">
      <formula>0</formula>
    </cfRule>
  </conditionalFormatting>
  <conditionalFormatting sqref="W20:X20 W23:X25">
    <cfRule type="cellIs" dxfId="174" priority="245" operator="greaterThan">
      <formula>0</formula>
    </cfRule>
  </conditionalFormatting>
  <conditionalFormatting sqref="Y23:Y25 Y20">
    <cfRule type="cellIs" dxfId="173" priority="244" operator="greaterThan">
      <formula>0</formula>
    </cfRule>
  </conditionalFormatting>
  <conditionalFormatting sqref="P31:R31">
    <cfRule type="cellIs" dxfId="172" priority="239" operator="greaterThan">
      <formula>0</formula>
    </cfRule>
  </conditionalFormatting>
  <conditionalFormatting sqref="Y31">
    <cfRule type="cellIs" dxfId="171" priority="233" operator="greaterThan">
      <formula>0</formula>
    </cfRule>
  </conditionalFormatting>
  <conditionalFormatting sqref="V49">
    <cfRule type="cellIs" dxfId="170" priority="211" operator="greaterThan">
      <formula>0</formula>
    </cfRule>
  </conditionalFormatting>
  <conditionalFormatting sqref="W49:X49">
    <cfRule type="cellIs" dxfId="169" priority="210" operator="greaterThan">
      <formula>0</formula>
    </cfRule>
  </conditionalFormatting>
  <conditionalFormatting sqref="P37:R37">
    <cfRule type="cellIs" dxfId="168" priority="230" operator="greaterThan">
      <formula>0</formula>
    </cfRule>
  </conditionalFormatting>
  <conditionalFormatting sqref="V37">
    <cfRule type="cellIs" dxfId="167" priority="228" operator="greaterThan">
      <formula>0</formula>
    </cfRule>
  </conditionalFormatting>
  <conditionalFormatting sqref="W37:X37">
    <cfRule type="cellIs" dxfId="166" priority="227" operator="greaterThan">
      <formula>0</formula>
    </cfRule>
  </conditionalFormatting>
  <conditionalFormatting sqref="Y37">
    <cfRule type="cellIs" dxfId="165" priority="226" operator="greaterThan">
      <formula>0</formula>
    </cfRule>
  </conditionalFormatting>
  <conditionalFormatting sqref="Y37">
    <cfRule type="cellIs" dxfId="164" priority="225" operator="greaterThan">
      <formula>0</formula>
    </cfRule>
  </conditionalFormatting>
  <conditionalFormatting sqref="Y37">
    <cfRule type="cellIs" dxfId="163" priority="224" operator="greaterThan">
      <formula>0</formula>
    </cfRule>
  </conditionalFormatting>
  <conditionalFormatting sqref="Y49">
    <cfRule type="cellIs" dxfId="162" priority="209" operator="greaterThan">
      <formula>0</formula>
    </cfRule>
  </conditionalFormatting>
  <conditionalFormatting sqref="V20 V23:V25">
    <cfRule type="cellIs" dxfId="161" priority="246" operator="greaterThan">
      <formula>0</formula>
    </cfRule>
  </conditionalFormatting>
  <conditionalFormatting sqref="P43:R48">
    <cfRule type="cellIs" dxfId="160" priority="222" operator="greaterThan">
      <formula>0</formula>
    </cfRule>
  </conditionalFormatting>
  <conditionalFormatting sqref="V43">
    <cfRule type="cellIs" dxfId="159" priority="220" operator="greaterThan">
      <formula>0</formula>
    </cfRule>
  </conditionalFormatting>
  <conditionalFormatting sqref="W43:X43">
    <cfRule type="cellIs" dxfId="158" priority="219" operator="greaterThan">
      <formula>0</formula>
    </cfRule>
  </conditionalFormatting>
  <conditionalFormatting sqref="Y43">
    <cfRule type="cellIs" dxfId="157" priority="218" operator="greaterThan">
      <formula>0</formula>
    </cfRule>
  </conditionalFormatting>
  <conditionalFormatting sqref="Y46:Y48 Y43:Y44">
    <cfRule type="cellIs" dxfId="156" priority="217" operator="greaterThan">
      <formula>0</formula>
    </cfRule>
  </conditionalFormatting>
  <conditionalFormatting sqref="Y43:Y48">
    <cfRule type="cellIs" dxfId="155" priority="216" operator="greaterThan">
      <formula>0</formula>
    </cfRule>
  </conditionalFormatting>
  <conditionalFormatting sqref="Y44:Y48">
    <cfRule type="cellIs" dxfId="154" priority="215" operator="greaterThan">
      <formula>0</formula>
    </cfRule>
  </conditionalFormatting>
  <conditionalFormatting sqref="Q45:R45 Y45">
    <cfRule type="cellIs" dxfId="153" priority="214" operator="greaterThan">
      <formula>0</formula>
    </cfRule>
  </conditionalFormatting>
  <conditionalFormatting sqref="P49:R49">
    <cfRule type="cellIs" dxfId="152" priority="213" operator="greaterThan">
      <formula>0</formula>
    </cfRule>
  </conditionalFormatting>
  <conditionalFormatting sqref="U49">
    <cfRule type="cellIs" dxfId="151" priority="212" operator="greaterThan">
      <formula>0</formula>
    </cfRule>
  </conditionalFormatting>
  <conditionalFormatting sqref="Y49">
    <cfRule type="cellIs" dxfId="150" priority="208" operator="greaterThan">
      <formula>0</formula>
    </cfRule>
  </conditionalFormatting>
  <conditionalFormatting sqref="Y49">
    <cfRule type="cellIs" dxfId="149" priority="207" operator="greaterThan">
      <formula>0</formula>
    </cfRule>
  </conditionalFormatting>
  <conditionalFormatting sqref="H28">
    <cfRule type="cellIs" dxfId="148" priority="188" operator="greaterThan">
      <formula>0</formula>
    </cfRule>
  </conditionalFormatting>
  <conditionalFormatting sqref="Y21">
    <cfRule type="cellIs" dxfId="147" priority="168" operator="greaterThan">
      <formula>0</formula>
    </cfRule>
  </conditionalFormatting>
  <conditionalFormatting sqref="Y21">
    <cfRule type="cellIs" dxfId="146" priority="167" operator="greaterThan">
      <formula>0</formula>
    </cfRule>
  </conditionalFormatting>
  <conditionalFormatting sqref="U21">
    <cfRule type="cellIs" dxfId="144" priority="172" operator="greaterThan">
      <formula>0</formula>
    </cfRule>
  </conditionalFormatting>
  <conditionalFormatting sqref="W21:X21">
    <cfRule type="cellIs" dxfId="143" priority="170" operator="greaterThan">
      <formula>0</formula>
    </cfRule>
  </conditionalFormatting>
  <conditionalFormatting sqref="Y21">
    <cfRule type="cellIs" dxfId="142" priority="169" operator="greaterThan">
      <formula>0</formula>
    </cfRule>
  </conditionalFormatting>
  <conditionalFormatting sqref="V21">
    <cfRule type="cellIs" dxfId="141" priority="171" operator="greaterThan">
      <formula>0</formula>
    </cfRule>
  </conditionalFormatting>
  <conditionalFormatting sqref="Y22">
    <cfRule type="cellIs" dxfId="140" priority="161" operator="greaterThan">
      <formula>0</formula>
    </cfRule>
  </conditionalFormatting>
  <conditionalFormatting sqref="Y22">
    <cfRule type="cellIs" dxfId="139" priority="160" operator="greaterThan">
      <formula>0</formula>
    </cfRule>
  </conditionalFormatting>
  <conditionalFormatting sqref="U22">
    <cfRule type="cellIs" dxfId="138" priority="165" operator="greaterThan">
      <formula>0</formula>
    </cfRule>
  </conditionalFormatting>
  <conditionalFormatting sqref="W22:X22">
    <cfRule type="cellIs" dxfId="137" priority="163" operator="greaterThan">
      <formula>0</formula>
    </cfRule>
  </conditionalFormatting>
  <conditionalFormatting sqref="Y22">
    <cfRule type="cellIs" dxfId="136" priority="162" operator="greaterThan">
      <formula>0</formula>
    </cfRule>
  </conditionalFormatting>
  <conditionalFormatting sqref="V22">
    <cfRule type="cellIs" dxfId="135" priority="164" operator="greaterThan">
      <formula>0</formula>
    </cfRule>
  </conditionalFormatting>
  <conditionalFormatting sqref="P61:T61">
    <cfRule type="cellIs" dxfId="134" priority="159" operator="greaterThan">
      <formula>0</formula>
    </cfRule>
  </conditionalFormatting>
  <conditionalFormatting sqref="U61">
    <cfRule type="cellIs" dxfId="133" priority="158" operator="greaterThan">
      <formula>0</formula>
    </cfRule>
  </conditionalFormatting>
  <conditionalFormatting sqref="V61">
    <cfRule type="cellIs" dxfId="132" priority="157" operator="greaterThan">
      <formula>0</formula>
    </cfRule>
  </conditionalFormatting>
  <conditionalFormatting sqref="W61:X61">
    <cfRule type="cellIs" dxfId="131" priority="156" operator="greaterThan">
      <formula>0</formula>
    </cfRule>
  </conditionalFormatting>
  <conditionalFormatting sqref="Y61">
    <cfRule type="cellIs" dxfId="130" priority="155" operator="greaterThan">
      <formula>0</formula>
    </cfRule>
  </conditionalFormatting>
  <conditionalFormatting sqref="Y61">
    <cfRule type="cellIs" dxfId="129" priority="154" operator="greaterThan">
      <formula>0</formula>
    </cfRule>
  </conditionalFormatting>
  <conditionalFormatting sqref="Q61:Y61">
    <cfRule type="cellIs" dxfId="128" priority="153" operator="greaterThan">
      <formula>0</formula>
    </cfRule>
  </conditionalFormatting>
  <conditionalFormatting sqref="Y32:Y36">
    <cfRule type="cellIs" dxfId="127" priority="148" operator="greaterThan">
      <formula>0</formula>
    </cfRule>
  </conditionalFormatting>
  <conditionalFormatting sqref="Y32:Y36">
    <cfRule type="cellIs" dxfId="126" priority="147" operator="greaterThan">
      <formula>0</formula>
    </cfRule>
  </conditionalFormatting>
  <conditionalFormatting sqref="Y32:Y36">
    <cfRule type="cellIs" dxfId="125" priority="146" operator="greaterThan">
      <formula>0</formula>
    </cfRule>
  </conditionalFormatting>
  <conditionalFormatting sqref="P32:R36">
    <cfRule type="cellIs" dxfId="124" priority="152" operator="greaterThan">
      <formula>0</formula>
    </cfRule>
  </conditionalFormatting>
  <conditionalFormatting sqref="Y38:Y42">
    <cfRule type="cellIs" dxfId="123" priority="141" operator="greaterThan">
      <formula>0</formula>
    </cfRule>
  </conditionalFormatting>
  <conditionalFormatting sqref="Y38:Y42">
    <cfRule type="cellIs" dxfId="122" priority="140" operator="greaterThan">
      <formula>0</formula>
    </cfRule>
  </conditionalFormatting>
  <conditionalFormatting sqref="Y38:Y42">
    <cfRule type="cellIs" dxfId="121" priority="139" operator="greaterThan">
      <formula>0</formula>
    </cfRule>
  </conditionalFormatting>
  <conditionalFormatting sqref="P38:R42">
    <cfRule type="cellIs" dxfId="120" priority="145" operator="greaterThan">
      <formula>0</formula>
    </cfRule>
  </conditionalFormatting>
  <conditionalFormatting sqref="U55">
    <cfRule type="cellIs" dxfId="119" priority="130" operator="greaterThan">
      <formula>0</formula>
    </cfRule>
  </conditionalFormatting>
  <conditionalFormatting sqref="P55:R60">
    <cfRule type="cellIs" dxfId="118" priority="131" operator="greaterThan">
      <formula>0</formula>
    </cfRule>
  </conditionalFormatting>
  <conditionalFormatting sqref="V55">
    <cfRule type="cellIs" dxfId="117" priority="129" operator="greaterThan">
      <formula>0</formula>
    </cfRule>
  </conditionalFormatting>
  <conditionalFormatting sqref="W55:X55">
    <cfRule type="cellIs" dxfId="116" priority="128" operator="greaterThan">
      <formula>0</formula>
    </cfRule>
  </conditionalFormatting>
  <conditionalFormatting sqref="Y55">
    <cfRule type="cellIs" dxfId="115" priority="127" operator="greaterThan">
      <formula>0</formula>
    </cfRule>
  </conditionalFormatting>
  <conditionalFormatting sqref="Y58:Y60 Y55:Y56">
    <cfRule type="cellIs" dxfId="114" priority="126" operator="greaterThan">
      <formula>0</formula>
    </cfRule>
  </conditionalFormatting>
  <conditionalFormatting sqref="Y55:Y60">
    <cfRule type="cellIs" dxfId="113" priority="125" operator="greaterThan">
      <formula>0</formula>
    </cfRule>
  </conditionalFormatting>
  <conditionalFormatting sqref="Y56:Y60">
    <cfRule type="cellIs" dxfId="112" priority="124" operator="greaterThan">
      <formula>0</formula>
    </cfRule>
  </conditionalFormatting>
  <conditionalFormatting sqref="Q57:R57 Y57">
    <cfRule type="cellIs" dxfId="111" priority="123" operator="greaterThan">
      <formula>0</formula>
    </cfRule>
  </conditionalFormatting>
  <conditionalFormatting sqref="Y50:Y54">
    <cfRule type="cellIs" dxfId="110" priority="118" operator="greaterThan">
      <formula>0</formula>
    </cfRule>
  </conditionalFormatting>
  <conditionalFormatting sqref="Y50:Y54">
    <cfRule type="cellIs" dxfId="109" priority="117" operator="greaterThan">
      <formula>0</formula>
    </cfRule>
  </conditionalFormatting>
  <conditionalFormatting sqref="Y50:Y54">
    <cfRule type="cellIs" dxfId="108" priority="116" operator="greaterThan">
      <formula>0</formula>
    </cfRule>
  </conditionalFormatting>
  <conditionalFormatting sqref="P50:R54">
    <cfRule type="cellIs" dxfId="107" priority="122" operator="greaterThan">
      <formula>0</formula>
    </cfRule>
  </conditionalFormatting>
  <conditionalFormatting sqref="U26 U29:U30">
    <cfRule type="cellIs" dxfId="106" priority="115" operator="greaterThan">
      <formula>0</formula>
    </cfRule>
  </conditionalFormatting>
  <conditionalFormatting sqref="W26:X26 W29:X30">
    <cfRule type="cellIs" dxfId="105" priority="113" operator="greaterThan">
      <formula>0</formula>
    </cfRule>
  </conditionalFormatting>
  <conditionalFormatting sqref="V26 V29:V30">
    <cfRule type="cellIs" dxfId="104" priority="114" operator="greaterThan">
      <formula>0</formula>
    </cfRule>
  </conditionalFormatting>
  <conditionalFormatting sqref="U27">
    <cfRule type="cellIs" dxfId="103" priority="112" operator="greaterThan">
      <formula>0</formula>
    </cfRule>
  </conditionalFormatting>
  <conditionalFormatting sqref="W27:X27">
    <cfRule type="cellIs" dxfId="102" priority="110" operator="greaterThan">
      <formula>0</formula>
    </cfRule>
  </conditionalFormatting>
  <conditionalFormatting sqref="V27">
    <cfRule type="cellIs" dxfId="101" priority="111" operator="greaterThan">
      <formula>0</formula>
    </cfRule>
  </conditionalFormatting>
  <conditionalFormatting sqref="U28">
    <cfRule type="cellIs" dxfId="100" priority="109" operator="greaterThan">
      <formula>0</formula>
    </cfRule>
  </conditionalFormatting>
  <conditionalFormatting sqref="W28:X28">
    <cfRule type="cellIs" dxfId="99" priority="107" operator="greaterThan">
      <formula>0</formula>
    </cfRule>
  </conditionalFormatting>
  <conditionalFormatting sqref="V28">
    <cfRule type="cellIs" dxfId="98" priority="108" operator="greaterThan">
      <formula>0</formula>
    </cfRule>
  </conditionalFormatting>
  <conditionalFormatting sqref="U32 U35:U36">
    <cfRule type="cellIs" dxfId="97" priority="106" operator="greaterThan">
      <formula>0</formula>
    </cfRule>
  </conditionalFormatting>
  <conditionalFormatting sqref="W32:X32 W35:X36">
    <cfRule type="cellIs" dxfId="96" priority="104" operator="greaterThan">
      <formula>0</formula>
    </cfRule>
  </conditionalFormatting>
  <conditionalFormatting sqref="V32 V35:V36">
    <cfRule type="cellIs" dxfId="95" priority="105" operator="greaterThan">
      <formula>0</formula>
    </cfRule>
  </conditionalFormatting>
  <conditionalFormatting sqref="U33">
    <cfRule type="cellIs" dxfId="94" priority="103" operator="greaterThan">
      <formula>0</formula>
    </cfRule>
  </conditionalFormatting>
  <conditionalFormatting sqref="W33:X33">
    <cfRule type="cellIs" dxfId="93" priority="101" operator="greaterThan">
      <formula>0</formula>
    </cfRule>
  </conditionalFormatting>
  <conditionalFormatting sqref="V33">
    <cfRule type="cellIs" dxfId="92" priority="102" operator="greaterThan">
      <formula>0</formula>
    </cfRule>
  </conditionalFormatting>
  <conditionalFormatting sqref="U34">
    <cfRule type="cellIs" dxfId="91" priority="100" operator="greaterThan">
      <formula>0</formula>
    </cfRule>
  </conditionalFormatting>
  <conditionalFormatting sqref="W34:X34">
    <cfRule type="cellIs" dxfId="90" priority="98" operator="greaterThan">
      <formula>0</formula>
    </cfRule>
  </conditionalFormatting>
  <conditionalFormatting sqref="V34">
    <cfRule type="cellIs" dxfId="89" priority="99" operator="greaterThan">
      <formula>0</formula>
    </cfRule>
  </conditionalFormatting>
  <conditionalFormatting sqref="U38 U41:U42">
    <cfRule type="cellIs" dxfId="88" priority="97" operator="greaterThan">
      <formula>0</formula>
    </cfRule>
  </conditionalFormatting>
  <conditionalFormatting sqref="W38:X38 W41:X42">
    <cfRule type="cellIs" dxfId="87" priority="95" operator="greaterThan">
      <formula>0</formula>
    </cfRule>
  </conditionalFormatting>
  <conditionalFormatting sqref="V38 V41:V42">
    <cfRule type="cellIs" dxfId="86" priority="96" operator="greaterThan">
      <formula>0</formula>
    </cfRule>
  </conditionalFormatting>
  <conditionalFormatting sqref="U39">
    <cfRule type="cellIs" dxfId="85" priority="94" operator="greaterThan">
      <formula>0</formula>
    </cfRule>
  </conditionalFormatting>
  <conditionalFormatting sqref="W39:X39">
    <cfRule type="cellIs" dxfId="84" priority="92" operator="greaterThan">
      <formula>0</formula>
    </cfRule>
  </conditionalFormatting>
  <conditionalFormatting sqref="V39">
    <cfRule type="cellIs" dxfId="83" priority="93" operator="greaterThan">
      <formula>0</formula>
    </cfRule>
  </conditionalFormatting>
  <conditionalFormatting sqref="U40">
    <cfRule type="cellIs" dxfId="82" priority="91" operator="greaterThan">
      <formula>0</formula>
    </cfRule>
  </conditionalFormatting>
  <conditionalFormatting sqref="W40:X40">
    <cfRule type="cellIs" dxfId="81" priority="89" operator="greaterThan">
      <formula>0</formula>
    </cfRule>
  </conditionalFormatting>
  <conditionalFormatting sqref="V40">
    <cfRule type="cellIs" dxfId="80" priority="90" operator="greaterThan">
      <formula>0</formula>
    </cfRule>
  </conditionalFormatting>
  <conditionalFormatting sqref="U44 U47:U48">
    <cfRule type="cellIs" dxfId="79" priority="88" operator="greaterThan">
      <formula>0</formula>
    </cfRule>
  </conditionalFormatting>
  <conditionalFormatting sqref="W44:X44 W47:X48">
    <cfRule type="cellIs" dxfId="78" priority="86" operator="greaterThan">
      <formula>0</formula>
    </cfRule>
  </conditionalFormatting>
  <conditionalFormatting sqref="V44 V47:V48">
    <cfRule type="cellIs" dxfId="77" priority="87" operator="greaterThan">
      <formula>0</formula>
    </cfRule>
  </conditionalFormatting>
  <conditionalFormatting sqref="U45">
    <cfRule type="cellIs" dxfId="76" priority="85" operator="greaterThan">
      <formula>0</formula>
    </cfRule>
  </conditionalFormatting>
  <conditionalFormatting sqref="W45:X45">
    <cfRule type="cellIs" dxfId="75" priority="83" operator="greaterThan">
      <formula>0</formula>
    </cfRule>
  </conditionalFormatting>
  <conditionalFormatting sqref="V45">
    <cfRule type="cellIs" dxfId="74" priority="84" operator="greaterThan">
      <formula>0</formula>
    </cfRule>
  </conditionalFormatting>
  <conditionalFormatting sqref="U46">
    <cfRule type="cellIs" dxfId="73" priority="82" operator="greaterThan">
      <formula>0</formula>
    </cfRule>
  </conditionalFormatting>
  <conditionalFormatting sqref="W46:X46">
    <cfRule type="cellIs" dxfId="72" priority="80" operator="greaterThan">
      <formula>0</formula>
    </cfRule>
  </conditionalFormatting>
  <conditionalFormatting sqref="V46">
    <cfRule type="cellIs" dxfId="71" priority="81" operator="greaterThan">
      <formula>0</formula>
    </cfRule>
  </conditionalFormatting>
  <conditionalFormatting sqref="U50 U53:U54">
    <cfRule type="cellIs" dxfId="70" priority="79" operator="greaterThan">
      <formula>0</formula>
    </cfRule>
  </conditionalFormatting>
  <conditionalFormatting sqref="W50:X50 W53:X54">
    <cfRule type="cellIs" dxfId="69" priority="77" operator="greaterThan">
      <formula>0</formula>
    </cfRule>
  </conditionalFormatting>
  <conditionalFormatting sqref="V50 V53:V54">
    <cfRule type="cellIs" dxfId="68" priority="78" operator="greaterThan">
      <formula>0</formula>
    </cfRule>
  </conditionalFormatting>
  <conditionalFormatting sqref="U51">
    <cfRule type="cellIs" dxfId="67" priority="76" operator="greaterThan">
      <formula>0</formula>
    </cfRule>
  </conditionalFormatting>
  <conditionalFormatting sqref="W51:X51">
    <cfRule type="cellIs" dxfId="66" priority="74" operator="greaterThan">
      <formula>0</formula>
    </cfRule>
  </conditionalFormatting>
  <conditionalFormatting sqref="V51">
    <cfRule type="cellIs" dxfId="65" priority="75" operator="greaterThan">
      <formula>0</formula>
    </cfRule>
  </conditionalFormatting>
  <conditionalFormatting sqref="U52">
    <cfRule type="cellIs" dxfId="64" priority="73" operator="greaterThan">
      <formula>0</formula>
    </cfRule>
  </conditionalFormatting>
  <conditionalFormatting sqref="W52:X52">
    <cfRule type="cellIs" dxfId="63" priority="71" operator="greaterThan">
      <formula>0</formula>
    </cfRule>
  </conditionalFormatting>
  <conditionalFormatting sqref="V52">
    <cfRule type="cellIs" dxfId="62" priority="72" operator="greaterThan">
      <formula>0</formula>
    </cfRule>
  </conditionalFormatting>
  <conditionalFormatting sqref="U56 U59:U60">
    <cfRule type="cellIs" dxfId="61" priority="70" operator="greaterThan">
      <formula>0</formula>
    </cfRule>
  </conditionalFormatting>
  <conditionalFormatting sqref="W56:X56 W59:X60">
    <cfRule type="cellIs" dxfId="60" priority="68" operator="greaterThan">
      <formula>0</formula>
    </cfRule>
  </conditionalFormatting>
  <conditionalFormatting sqref="V56 V59:V60">
    <cfRule type="cellIs" dxfId="59" priority="69" operator="greaterThan">
      <formula>0</formula>
    </cfRule>
  </conditionalFormatting>
  <conditionalFormatting sqref="U57">
    <cfRule type="cellIs" dxfId="58" priority="67" operator="greaterThan">
      <formula>0</formula>
    </cfRule>
  </conditionalFormatting>
  <conditionalFormatting sqref="W57:X57">
    <cfRule type="cellIs" dxfId="57" priority="65" operator="greaterThan">
      <formula>0</formula>
    </cfRule>
  </conditionalFormatting>
  <conditionalFormatting sqref="V57">
    <cfRule type="cellIs" dxfId="56" priority="66" operator="greaterThan">
      <formula>0</formula>
    </cfRule>
  </conditionalFormatting>
  <conditionalFormatting sqref="U58">
    <cfRule type="cellIs" dxfId="55" priority="64" operator="greaterThan">
      <formula>0</formula>
    </cfRule>
  </conditionalFormatting>
  <conditionalFormatting sqref="W58:X58">
    <cfRule type="cellIs" dxfId="54" priority="62" operator="greaterThan">
      <formula>0</formula>
    </cfRule>
  </conditionalFormatting>
  <conditionalFormatting sqref="V58">
    <cfRule type="cellIs" dxfId="53" priority="63" operator="greaterThan">
      <formula>0</formula>
    </cfRule>
  </conditionalFormatting>
  <conditionalFormatting sqref="S43:T43">
    <cfRule type="cellIs" dxfId="52" priority="58" operator="greaterThan">
      <formula>0</formula>
    </cfRule>
  </conditionalFormatting>
  <conditionalFormatting sqref="S31:T31">
    <cfRule type="cellIs" dxfId="51" priority="60" operator="greaterThan">
      <formula>0</formula>
    </cfRule>
  </conditionalFormatting>
  <conditionalFormatting sqref="S20:T20 S23:T25">
    <cfRule type="cellIs" dxfId="50" priority="61" operator="greaterThan">
      <formula>0</formula>
    </cfRule>
  </conditionalFormatting>
  <conditionalFormatting sqref="S37:T37">
    <cfRule type="cellIs" dxfId="49" priority="59" operator="greaterThan">
      <formula>0</formula>
    </cfRule>
  </conditionalFormatting>
  <conditionalFormatting sqref="S49:T49">
    <cfRule type="cellIs" dxfId="48" priority="57" operator="greaterThan">
      <formula>0</formula>
    </cfRule>
  </conditionalFormatting>
  <conditionalFormatting sqref="S21:T21">
    <cfRule type="cellIs" dxfId="47" priority="56" operator="greaterThan">
      <formula>0</formula>
    </cfRule>
  </conditionalFormatting>
  <conditionalFormatting sqref="S22:T22">
    <cfRule type="cellIs" dxfId="46" priority="55" operator="greaterThan">
      <formula>0</formula>
    </cfRule>
  </conditionalFormatting>
  <conditionalFormatting sqref="S55:T55">
    <cfRule type="cellIs" dxfId="45" priority="54" operator="greaterThan">
      <formula>0</formula>
    </cfRule>
  </conditionalFormatting>
  <conditionalFormatting sqref="S26:T26 S29:T30">
    <cfRule type="cellIs" dxfId="44" priority="53" operator="greaterThan">
      <formula>0</formula>
    </cfRule>
  </conditionalFormatting>
  <conditionalFormatting sqref="S27:T27">
    <cfRule type="cellIs" dxfId="43" priority="52" operator="greaterThan">
      <formula>0</formula>
    </cfRule>
  </conditionalFormatting>
  <conditionalFormatting sqref="S28:T28">
    <cfRule type="cellIs" dxfId="42" priority="51" operator="greaterThan">
      <formula>0</formula>
    </cfRule>
  </conditionalFormatting>
  <conditionalFormatting sqref="S32:T32 S35:T36">
    <cfRule type="cellIs" dxfId="41" priority="50" operator="greaterThan">
      <formula>0</formula>
    </cfRule>
  </conditionalFormatting>
  <conditionalFormatting sqref="S33:T33">
    <cfRule type="cellIs" dxfId="40" priority="49" operator="greaterThan">
      <formula>0</formula>
    </cfRule>
  </conditionalFormatting>
  <conditionalFormatting sqref="S34:T34">
    <cfRule type="cellIs" dxfId="39" priority="48" operator="greaterThan">
      <formula>0</formula>
    </cfRule>
  </conditionalFormatting>
  <conditionalFormatting sqref="S38:T38 S41:T42">
    <cfRule type="cellIs" dxfId="38" priority="47" operator="greaterThan">
      <formula>0</formula>
    </cfRule>
  </conditionalFormatting>
  <conditionalFormatting sqref="S39:T39">
    <cfRule type="cellIs" dxfId="37" priority="46" operator="greaterThan">
      <formula>0</formula>
    </cfRule>
  </conditionalFormatting>
  <conditionalFormatting sqref="S40:T40">
    <cfRule type="cellIs" dxfId="36" priority="45" operator="greaterThan">
      <formula>0</formula>
    </cfRule>
  </conditionalFormatting>
  <conditionalFormatting sqref="S44:T44 S47:T48">
    <cfRule type="cellIs" dxfId="35" priority="44" operator="greaterThan">
      <formula>0</formula>
    </cfRule>
  </conditionalFormatting>
  <conditionalFormatting sqref="S45:T45">
    <cfRule type="cellIs" dxfId="34" priority="43" operator="greaterThan">
      <formula>0</formula>
    </cfRule>
  </conditionalFormatting>
  <conditionalFormatting sqref="S46:T46">
    <cfRule type="cellIs" dxfId="33" priority="42" operator="greaterThan">
      <formula>0</formula>
    </cfRule>
  </conditionalFormatting>
  <conditionalFormatting sqref="S50:T50 S53:T54">
    <cfRule type="cellIs" dxfId="32" priority="41" operator="greaterThan">
      <formula>0</formula>
    </cfRule>
  </conditionalFormatting>
  <conditionalFormatting sqref="S51:T51">
    <cfRule type="cellIs" dxfId="31" priority="40" operator="greaterThan">
      <formula>0</formula>
    </cfRule>
  </conditionalFormatting>
  <conditionalFormatting sqref="S52:T52">
    <cfRule type="cellIs" dxfId="30" priority="39" operator="greaterThan">
      <formula>0</formula>
    </cfRule>
  </conditionalFormatting>
  <conditionalFormatting sqref="S56:T56 S59:T60">
    <cfRule type="cellIs" dxfId="29" priority="38" operator="greaterThan">
      <formula>0</formula>
    </cfRule>
  </conditionalFormatting>
  <conditionalFormatting sqref="S57:T57">
    <cfRule type="cellIs" dxfId="28" priority="37" operator="greaterThan">
      <formula>0</formula>
    </cfRule>
  </conditionalFormatting>
  <conditionalFormatting sqref="S58:T58">
    <cfRule type="cellIs" dxfId="27" priority="36" operator="greaterThan">
      <formula>0</formula>
    </cfRule>
  </conditionalFormatting>
  <conditionalFormatting sqref="P21:R21">
    <cfRule type="cellIs" dxfId="8" priority="9" operator="greaterThan">
      <formula>0</formula>
    </cfRule>
  </conditionalFormatting>
  <conditionalFormatting sqref="P22:R22">
    <cfRule type="cellIs" dxfId="7" priority="8" operator="greaterThan">
      <formula>0</formula>
    </cfRule>
  </conditionalFormatting>
  <conditionalFormatting sqref="P62:T66">
    <cfRule type="cellIs" dxfId="6" priority="7" operator="greaterThan">
      <formula>0</formula>
    </cfRule>
  </conditionalFormatting>
  <conditionalFormatting sqref="U62:U66">
    <cfRule type="cellIs" dxfId="5" priority="6" operator="greaterThan">
      <formula>0</formula>
    </cfRule>
  </conditionalFormatting>
  <conditionalFormatting sqref="V62:V66">
    <cfRule type="cellIs" dxfId="4" priority="5" operator="greaterThan">
      <formula>0</formula>
    </cfRule>
  </conditionalFormatting>
  <conditionalFormatting sqref="W62:X66">
    <cfRule type="cellIs" dxfId="3" priority="4" operator="greaterThan">
      <formula>0</formula>
    </cfRule>
  </conditionalFormatting>
  <conditionalFormatting sqref="Y62:Y66">
    <cfRule type="cellIs" dxfId="2" priority="3" operator="greaterThan">
      <formula>0</formula>
    </cfRule>
  </conditionalFormatting>
  <conditionalFormatting sqref="Y62:Y66">
    <cfRule type="cellIs" dxfId="1" priority="2" operator="greaterThan">
      <formula>0</formula>
    </cfRule>
  </conditionalFormatting>
  <conditionalFormatting sqref="Q62:Y66">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39" sqref="B39"/>
    </sheetView>
  </sheetViews>
  <sheetFormatPr defaultColWidth="9.140625" defaultRowHeight="15" x14ac:dyDescent="0.25"/>
  <cols>
    <col min="1" max="1" width="9.140625" style="90"/>
    <col min="2" max="2" width="189.7109375" style="92" customWidth="1"/>
    <col min="3" max="16384" width="9.140625" style="90"/>
  </cols>
  <sheetData>
    <row r="3" spans="2:2" ht="46.5" x14ac:dyDescent="0.25">
      <c r="B3" s="91" t="s">
        <v>66</v>
      </c>
    </row>
    <row r="6" spans="2:2" ht="60" x14ac:dyDescent="0.25">
      <c r="B6" s="92" t="s">
        <v>86</v>
      </c>
    </row>
    <row r="7" spans="2:2" x14ac:dyDescent="0.25">
      <c r="B7" s="92" t="s">
        <v>50</v>
      </c>
    </row>
    <row r="8" spans="2:2" ht="30" x14ac:dyDescent="0.25">
      <c r="B8" s="92" t="s">
        <v>75</v>
      </c>
    </row>
    <row r="9" spans="2:2" x14ac:dyDescent="0.25">
      <c r="B9" s="92" t="s">
        <v>48</v>
      </c>
    </row>
    <row r="10" spans="2:2" ht="32.25" x14ac:dyDescent="0.25">
      <c r="B10" s="92" t="s">
        <v>78</v>
      </c>
    </row>
    <row r="11" spans="2:2" x14ac:dyDescent="0.25">
      <c r="B11" s="92" t="s">
        <v>36</v>
      </c>
    </row>
    <row r="12" spans="2:2" ht="30" x14ac:dyDescent="0.25">
      <c r="B12" s="92" t="s">
        <v>51</v>
      </c>
    </row>
    <row r="13" spans="2:2" x14ac:dyDescent="0.25">
      <c r="B13" s="92" t="s">
        <v>36</v>
      </c>
    </row>
    <row r="14" spans="2:2" x14ac:dyDescent="0.25">
      <c r="B14" s="92" t="s">
        <v>52</v>
      </c>
    </row>
    <row r="15" spans="2:2" x14ac:dyDescent="0.25">
      <c r="B15" s="92" t="s">
        <v>49</v>
      </c>
    </row>
    <row r="16" spans="2:2" ht="30" x14ac:dyDescent="0.25">
      <c r="B16" s="109" t="s">
        <v>74</v>
      </c>
    </row>
    <row r="17" spans="2:2" x14ac:dyDescent="0.25">
      <c r="B17" s="92" t="s">
        <v>36</v>
      </c>
    </row>
    <row r="18" spans="2:2" ht="30" x14ac:dyDescent="0.25">
      <c r="B18" s="92" t="s">
        <v>76</v>
      </c>
    </row>
    <row r="20" spans="2:2" x14ac:dyDescent="0.25">
      <c r="B20" s="92" t="s">
        <v>73</v>
      </c>
    </row>
    <row r="21" spans="2:2" x14ac:dyDescent="0.25">
      <c r="B21" s="92" t="s">
        <v>36</v>
      </c>
    </row>
    <row r="22" spans="2:2" x14ac:dyDescent="0.25">
      <c r="B22" s="92" t="s">
        <v>53</v>
      </c>
    </row>
    <row r="23" spans="2:2" x14ac:dyDescent="0.25">
      <c r="B23" s="92" t="s">
        <v>47</v>
      </c>
    </row>
    <row r="24" spans="2:2" ht="30" x14ac:dyDescent="0.25">
      <c r="B24" s="92" t="s">
        <v>77</v>
      </c>
    </row>
    <row r="26" spans="2:2" x14ac:dyDescent="0.25">
      <c r="B26" s="92" t="s">
        <v>54</v>
      </c>
    </row>
    <row r="27" spans="2:2" x14ac:dyDescent="0.25">
      <c r="B27" s="92" t="s">
        <v>36</v>
      </c>
    </row>
    <row r="28" spans="2:2" ht="30" x14ac:dyDescent="0.25">
      <c r="B28" s="92" t="s">
        <v>55</v>
      </c>
    </row>
    <row r="29" spans="2:2" x14ac:dyDescent="0.25">
      <c r="B29" s="92" t="s">
        <v>47</v>
      </c>
    </row>
    <row r="30" spans="2:2" x14ac:dyDescent="0.25">
      <c r="B30" s="92" t="s">
        <v>56</v>
      </c>
    </row>
    <row r="32" spans="2:2" x14ac:dyDescent="0.25">
      <c r="B32" s="92" t="s">
        <v>57</v>
      </c>
    </row>
    <row r="33" spans="2:2" x14ac:dyDescent="0.25">
      <c r="B33" s="92" t="s">
        <v>36</v>
      </c>
    </row>
    <row r="34" spans="2:2" ht="30" x14ac:dyDescent="0.25">
      <c r="B34" s="92" t="s">
        <v>58</v>
      </c>
    </row>
    <row r="36" spans="2:2" x14ac:dyDescent="0.25">
      <c r="B36" s="92" t="s">
        <v>59</v>
      </c>
    </row>
    <row r="37" spans="2:2" x14ac:dyDescent="0.25">
      <c r="B37" s="92" t="s">
        <v>60</v>
      </c>
    </row>
    <row r="38" spans="2:2" x14ac:dyDescent="0.25">
      <c r="B38" s="92" t="s">
        <v>61</v>
      </c>
    </row>
    <row r="39" spans="2:2" x14ac:dyDescent="0.25">
      <c r="B39" s="92" t="s">
        <v>36</v>
      </c>
    </row>
    <row r="40" spans="2:2" x14ac:dyDescent="0.25">
      <c r="B40" s="92" t="s">
        <v>62</v>
      </c>
    </row>
    <row r="41" spans="2:2" x14ac:dyDescent="0.25">
      <c r="B41" s="92" t="s">
        <v>36</v>
      </c>
    </row>
    <row r="42" spans="2:2" ht="45" x14ac:dyDescent="0.25">
      <c r="B42" s="92" t="s">
        <v>63</v>
      </c>
    </row>
    <row r="43" spans="2:2" x14ac:dyDescent="0.25">
      <c r="B43" s="92" t="s">
        <v>36</v>
      </c>
    </row>
    <row r="44" spans="2:2" x14ac:dyDescent="0.25">
      <c r="B44" s="92" t="s">
        <v>64</v>
      </c>
    </row>
    <row r="45" spans="2:2" x14ac:dyDescent="0.25">
      <c r="B45" s="92" t="s">
        <v>36</v>
      </c>
    </row>
    <row r="46" spans="2:2" ht="30" x14ac:dyDescent="0.25">
      <c r="B46" s="117" t="s">
        <v>93</v>
      </c>
    </row>
    <row r="48" spans="2:2" x14ac:dyDescent="0.25">
      <c r="B48" s="92" t="s">
        <v>65</v>
      </c>
    </row>
  </sheetData>
  <sheetProtection algorithmName="SHA-512" hashValue="i6PKMbH1hUYmGPa4qsXNoNxyeonD0yO+LFBKR+0zC0HdL49HlfOC0HkGf0L2tlhAbvBfPobheiORiT5igkuLKg==" saltValue="+axczIpn5qRKg2D053yYP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24" sqref="F24"/>
    </sheetView>
  </sheetViews>
  <sheetFormatPr defaultRowHeight="15" x14ac:dyDescent="0.25"/>
  <cols>
    <col min="3" max="3" width="36.5703125" bestFit="1" customWidth="1"/>
    <col min="4" max="11" width="13.5703125" bestFit="1" customWidth="1"/>
    <col min="12" max="12" width="14.7109375" customWidth="1"/>
    <col min="13" max="13" width="127.140625" customWidth="1"/>
  </cols>
  <sheetData>
    <row r="2" spans="3:12" x14ac:dyDescent="0.25">
      <c r="C2" t="s">
        <v>85</v>
      </c>
    </row>
    <row r="3" spans="3:12" x14ac:dyDescent="0.25">
      <c r="C3" s="106" t="s">
        <v>81</v>
      </c>
    </row>
    <row r="4" spans="3:12" x14ac:dyDescent="0.25">
      <c r="C4" s="106" t="s">
        <v>92</v>
      </c>
    </row>
    <row r="7" spans="3:12" x14ac:dyDescent="0.25">
      <c r="C7" t="s">
        <v>46</v>
      </c>
    </row>
    <row r="9" spans="3:12" x14ac:dyDescent="0.25">
      <c r="C9" s="107"/>
      <c r="D9" s="115" t="s">
        <v>82</v>
      </c>
      <c r="E9" s="115" t="s">
        <v>83</v>
      </c>
      <c r="F9" s="115" t="s">
        <v>84</v>
      </c>
      <c r="G9" s="112" t="s">
        <v>84</v>
      </c>
      <c r="H9" s="112" t="s">
        <v>84</v>
      </c>
      <c r="I9" s="112" t="s">
        <v>84</v>
      </c>
      <c r="J9" s="112" t="s">
        <v>84</v>
      </c>
      <c r="K9" s="112" t="s">
        <v>84</v>
      </c>
      <c r="L9" s="112" t="s">
        <v>84</v>
      </c>
    </row>
    <row r="10" spans="3:12" x14ac:dyDescent="0.25">
      <c r="C10" s="108" t="s">
        <v>71</v>
      </c>
      <c r="D10" s="116">
        <v>9.44</v>
      </c>
      <c r="E10" s="116">
        <v>12</v>
      </c>
      <c r="F10" s="116"/>
      <c r="G10" s="113"/>
      <c r="H10" s="113"/>
      <c r="I10" s="114"/>
      <c r="J10" s="113"/>
      <c r="K10" s="113"/>
      <c r="L10" s="114"/>
    </row>
    <row r="11" spans="3:12" x14ac:dyDescent="0.25">
      <c r="C11" s="108" t="s">
        <v>72</v>
      </c>
      <c r="D11" s="116">
        <v>10.44</v>
      </c>
      <c r="E11" s="116">
        <v>13</v>
      </c>
      <c r="F11" s="116"/>
      <c r="G11" s="113"/>
      <c r="H11" s="113"/>
      <c r="I11" s="114"/>
      <c r="J11" s="113"/>
      <c r="K11" s="113"/>
      <c r="L11" s="114"/>
    </row>
    <row r="13" spans="3:12" x14ac:dyDescent="0.25">
      <c r="C13" s="106" t="s">
        <v>39</v>
      </c>
      <c r="D13" s="106"/>
      <c r="E13" s="106"/>
      <c r="F13" s="106" t="s">
        <v>88</v>
      </c>
      <c r="G13" s="106"/>
    </row>
    <row r="14" spans="3:12" x14ac:dyDescent="0.25">
      <c r="C14" s="118" t="s">
        <v>40</v>
      </c>
      <c r="D14" s="106"/>
      <c r="E14" s="106"/>
      <c r="F14" s="106" t="s">
        <v>89</v>
      </c>
      <c r="G14" s="106"/>
    </row>
    <row r="15" spans="3:12" x14ac:dyDescent="0.25">
      <c r="C15" s="106"/>
      <c r="D15" s="106"/>
      <c r="E15" s="106"/>
      <c r="F15" s="106"/>
      <c r="G15" s="106"/>
    </row>
    <row r="16" spans="3:12" x14ac:dyDescent="0.25">
      <c r="C16" s="106" t="s">
        <v>68</v>
      </c>
      <c r="D16" s="106"/>
      <c r="E16" s="106"/>
      <c r="F16" s="106" t="s">
        <v>90</v>
      </c>
      <c r="G16" s="106"/>
    </row>
    <row r="17" spans="3:7" x14ac:dyDescent="0.25">
      <c r="C17" s="106" t="s">
        <v>69</v>
      </c>
      <c r="D17" s="106"/>
      <c r="E17" s="106"/>
      <c r="F17" s="106" t="s">
        <v>91</v>
      </c>
      <c r="G17" s="106"/>
    </row>
  </sheetData>
  <sheetProtection algorithmName="SHA-512" hashValue="VUhMT2nc6JK6NPFgm2YaGfmnCT0E0czFI7mS1z0wAtTr5MCZQD8xr0CxmuRlcsco6SQyXyuCpzATfsXS3LB20g==" saltValue="U+8cHbU0Rs+1mFkY7W6y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2020-10-01T13:11:09Z</dcterms:modified>
</cp:coreProperties>
</file>