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24226"/>
  <mc:AlternateContent xmlns:mc="http://schemas.openxmlformats.org/markup-compatibility/2006">
    <mc:Choice Requires="x15">
      <x15ac:absPath xmlns:x15ac="http://schemas.microsoft.com/office/spreadsheetml/2010/11/ac" url="C:\Users\anthony\Dropbox\After School Club\2020 2021 TEMPLATES\updated 27 july wih class\"/>
    </mc:Choice>
  </mc:AlternateContent>
  <xr:revisionPtr revIDLastSave="0" documentId="8_{F6930469-5145-442D-A73E-B4483604389E}"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72" i="3" l="1"/>
  <c r="P73" i="3" s="1"/>
  <c r="Q72" i="3"/>
  <c r="Q74" i="3" s="1"/>
  <c r="R72" i="3"/>
  <c r="R73" i="3" s="1"/>
  <c r="S72" i="3"/>
  <c r="T72" i="3"/>
  <c r="U72" i="3"/>
  <c r="U74" i="3" s="1"/>
  <c r="V72" i="3"/>
  <c r="V73" i="3" s="1"/>
  <c r="W72" i="3"/>
  <c r="X72" i="3"/>
  <c r="S73" i="3"/>
  <c r="T73" i="3"/>
  <c r="U73" i="3"/>
  <c r="W73" i="3"/>
  <c r="X73" i="3"/>
  <c r="S74" i="3"/>
  <c r="T74" i="3"/>
  <c r="W74" i="3"/>
  <c r="X74" i="3"/>
  <c r="H79" i="3"/>
  <c r="H82" i="3" s="1"/>
  <c r="H78" i="3"/>
  <c r="F74" i="3"/>
  <c r="F80" i="3" s="1"/>
  <c r="F73" i="3"/>
  <c r="F77" i="3" s="1"/>
  <c r="N7" i="3"/>
  <c r="N6" i="3"/>
  <c r="N5" i="3"/>
  <c r="Q16" i="3"/>
  <c r="I24" i="3"/>
  <c r="R16" i="3"/>
  <c r="S16" i="3"/>
  <c r="T16" i="3"/>
  <c r="U16" i="3"/>
  <c r="V16" i="3"/>
  <c r="W16" i="3"/>
  <c r="X16" i="3"/>
  <c r="P16" i="3"/>
  <c r="H24"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O54" i="3" s="1"/>
  <c r="O55" i="3" s="1"/>
  <c r="O56" i="3" s="1"/>
  <c r="O57" i="3" s="1"/>
  <c r="O58" i="3" s="1"/>
  <c r="O60" i="3" s="1"/>
  <c r="O61" i="3" s="1"/>
  <c r="O62" i="3" s="1"/>
  <c r="O63" i="3" s="1"/>
  <c r="O64" i="3" s="1"/>
  <c r="P74" i="3" l="1"/>
  <c r="Q73" i="3"/>
  <c r="I73" i="3"/>
  <c r="J78" i="3" s="1"/>
  <c r="J79" i="3" s="1"/>
  <c r="V74" i="3"/>
  <c r="R74" i="3"/>
  <c r="I74" i="3" s="1"/>
  <c r="J81" i="3" s="1"/>
  <c r="J82" i="3" s="1"/>
</calcChain>
</file>

<file path=xl/sharedStrings.xml><?xml version="1.0" encoding="utf-8"?>
<sst xmlns="http://schemas.openxmlformats.org/spreadsheetml/2006/main" count="151" uniqueCount="94">
  <si>
    <t>Mon</t>
  </si>
  <si>
    <t>Tues</t>
  </si>
  <si>
    <t>Weds</t>
  </si>
  <si>
    <t>Thurs</t>
  </si>
  <si>
    <t>Fri</t>
  </si>
  <si>
    <t>DATE</t>
  </si>
  <si>
    <t>SESSION</t>
  </si>
  <si>
    <t>Childs Name</t>
  </si>
  <si>
    <t>BOX A</t>
  </si>
  <si>
    <t>BOX B</t>
  </si>
  <si>
    <t>BOX C</t>
  </si>
  <si>
    <t>BOX D</t>
  </si>
  <si>
    <t>EXAMPLE</t>
  </si>
  <si>
    <t>Parents Name</t>
  </si>
  <si>
    <t>Contact Number</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</si>
  <si>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</si>
  <si>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</si>
  <si>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</si>
  <si>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</si>
  <si>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</si>
  <si>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</si>
  <si>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</si>
  <si>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</si>
  <si>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</si>
  <si>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</si>
  <si>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</si>
  <si>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</si>
  <si>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</si>
  <si>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</si>
  <si>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</si>
  <si>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</si>
  <si>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</si>
  <si>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</si>
  <si>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</si>
  <si>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</si>
  <si>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</si>
  <si>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</si>
  <si>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</si>
  <si>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</si>
  <si>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</si>
  <si>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</si>
  <si>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</si>
  <si>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</si>
  <si>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</si>
  <si>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</si>
  <si>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</si>
  <si>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</si>
  <si>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</si>
  <si>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</si>
  <si>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</si>
  <si>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</si>
  <si>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</si>
  <si>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</si>
  <si>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</si>
  <si>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</si>
  <si>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</si>
  <si>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</si>
  <si>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</si>
  <si>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</si>
  <si>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</si>
  <si>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</si>
  <si>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</si>
  <si>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</si>
  <si>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</si>
  <si>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</si>
  <si>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</si>
  <si>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</si>
  <si>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</si>
  <si>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</si>
  <si>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</si>
  <si>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</si>
  <si>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</si>
  <si>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</si>
  <si>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</si>
  <si>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</si>
  <si>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</si>
  <si>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</si>
  <si>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</si>
  <si>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</si>
  <si>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 xml:space="preserve"> WOOLTON HILL JUNIOR PUPILS ONLY (PLEASE USE SEPARATE FORM FOR ST THOMAS' PUPILS)</t>
  </si>
  <si>
    <t>WOOLTON HILL JUNIOR SCHOOL</t>
  </si>
  <si>
    <t>15.30 TO 18.00</t>
  </si>
  <si>
    <t>After Another Club to  16.30 TO 18.00</t>
  </si>
  <si>
    <t>QUACKERS AFTER SCHOOL CLUB AT</t>
  </si>
  <si>
    <t xml:space="preserve">21. PAYMENT AS SHOWN MUST BE MADE ON TIME TO QUALIFY FOR THE EARLY BRID RATE. SHOULD YOUR ACCOUNT BECOME OVERDUE BY MORE THAN 7 DAYS (ALLOWING FOR VOUCHER PAYMENTS TO REACH US, SEE POINT 10 OF OUR TERMS AND CONDITIONS)  WE WILL RECALCULATE YOUR INVOICE BASED ON OUR STANDARD PRICES. </t>
  </si>
  <si>
    <t>SEPTEMBER - OCTOBER 2020</t>
  </si>
  <si>
    <t>21st Aug 2020</t>
  </si>
  <si>
    <t>20th Aug 2020</t>
  </si>
  <si>
    <t>1st Sep 2020</t>
  </si>
  <si>
    <t>1st Oct 2020</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</si>
  <si>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</si>
  <si>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r>
      <rPr>
        <sz val="24"/>
        <color rgb="FFFF0000"/>
        <rFont val="Calibri"/>
        <family val="2"/>
        <scheme val="minor"/>
      </rPr>
      <t>PAYMENT AS SHOWN MUST BE MADE ON TIME TO QUALIFY FOR THE EARLY BRID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</si>
  <si>
    <t>Name of Person making this booking who accepts our T&amp;C's</t>
  </si>
  <si>
    <t>CHILDS SCHOOL YEAR IN SEP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</si>
</sst>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6">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164" fontId="0" fillId="0" borderId="0" xfId="0" applyNumberFormat="1" applyFill="1" applyBorder="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0" fontId="0" fillId="0" borderId="1" xfId="0" applyFont="1" applyBorder="1" applyAlignment="1">
      <alignment horizontal="center" vertical="center" wrapText="1"/>
    </xf>
    <xf numFmtId="8" fontId="0" fillId="0" borderId="1" xfId="0" applyNumberFormat="1" applyFont="1" applyBorder="1" applyAlignment="1">
      <alignment horizontal="center" vertical="center" wrapText="1"/>
    </xf>
    <xf numFmtId="0" fontId="11" fillId="14" borderId="1" xfId="0" applyFont="1" applyFill="1" applyBorder="1" applyAlignment="1" applyProtection="1">
      <alignment horizontal="center" vertical="center"/>
      <protection locked="0"/>
    </xf>
    <xf numFmtId="0" fontId="20" fillId="14" borderId="1" xfId="0" applyFont="1" applyFill="1" applyBorder="1" applyAlignment="1" applyProtection="1">
      <alignment horizontal="center" vertical="center"/>
      <protection locked="0"/>
    </xf>
    <xf numFmtId="0" fontId="35" fillId="0" borderId="0" xfId="0" applyFont="1" applyAlignment="1">
      <alignment wrapText="1"/>
    </xf>
    <xf numFmtId="0" fontId="16" fillId="4" borderId="12" xfId="0" applyFont="1" applyFill="1" applyBorder="1" applyAlignment="1" applyProtection="1">
      <alignment horizontal="center" vertical="center"/>
    </xf>
    <xf numFmtId="0" fontId="16" fillId="4" borderId="13" xfId="0" applyFont="1" applyFill="1" applyBorder="1" applyAlignment="1" applyProtection="1">
      <alignment horizontal="center" vertical="center"/>
    </xf>
    <xf numFmtId="0" fontId="16" fillId="4" borderId="14" xfId="0" applyFont="1" applyFill="1"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6" xfId="0" applyFont="1" applyBorder="1" applyAlignment="1">
      <alignment horizontal="center" vertical="center"/>
    </xf>
    <xf numFmtId="0" fontId="14" fillId="0" borderId="17" xfId="0" applyFont="1" applyBorder="1" applyAlignment="1">
      <alignment horizontal="center" vertical="center"/>
    </xf>
    <xf numFmtId="0" fontId="14" fillId="10" borderId="0" xfId="0" applyFont="1" applyFill="1" applyAlignment="1">
      <alignment horizontal="center"/>
    </xf>
    <xf numFmtId="0" fontId="14" fillId="0" borderId="13" xfId="0" applyFont="1" applyBorder="1" applyAlignment="1">
      <alignment horizontal="center"/>
    </xf>
    <xf numFmtId="0" fontId="14" fillId="0" borderId="15" xfId="0" applyFont="1" applyBorder="1" applyAlignment="1">
      <alignment horizontal="center"/>
    </xf>
    <xf numFmtId="0" fontId="14" fillId="0" borderId="16" xfId="0" applyFont="1" applyBorder="1" applyAlignment="1">
      <alignment horizontal="center"/>
    </xf>
  </cellXfs>
  <cellStyles count="1">
    <cellStyle name="Normal" xfId="0" builtinId="0"/>
  </cellStyles>
  <dxfs count="11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34"/>
  <sheetViews>
    <sheetView showGridLines="0" tabSelected="1" zoomScale="50" zoomScaleNormal="50" workbookViewId="0">
      <selection activeCell="P25" sqref="P25"/>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5"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22</v>
      </c>
      <c r="CD1" t="s">
        <v>32</v>
      </c>
      <c r="CE1"/>
      <c r="CF1" t="s">
        <v>31</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23</v>
      </c>
      <c r="CD2" t="s">
        <v>33</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5"/>
      <c r="F5" s="4"/>
      <c r="G5" s="4"/>
      <c r="H5" s="4"/>
      <c r="I5" s="33"/>
      <c r="J5" s="34"/>
      <c r="K5" s="34"/>
      <c r="L5" s="34"/>
      <c r="M5" s="67"/>
      <c r="N5" s="68" t="str">
        <f>PRICES!C2</f>
        <v>QUACKERS AFTER SCHOOL CLUB AT</v>
      </c>
      <c r="O5" s="34"/>
      <c r="P5" s="34"/>
      <c r="Q5" s="35"/>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6"/>
      <c r="F6" s="4"/>
      <c r="G6" s="4"/>
      <c r="H6" s="4"/>
      <c r="I6" s="36"/>
      <c r="J6" s="25"/>
      <c r="K6" s="25"/>
      <c r="L6" s="25"/>
      <c r="M6" s="69"/>
      <c r="N6" s="70" t="str">
        <f>PRICES!C3</f>
        <v>WOOLTON HILL JUNIOR SCHOOL</v>
      </c>
      <c r="O6" s="25"/>
      <c r="P6" s="25"/>
      <c r="Q6" s="37"/>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6"/>
      <c r="F7" s="4"/>
      <c r="G7" s="4"/>
      <c r="H7" s="4"/>
      <c r="I7" s="36"/>
      <c r="J7" s="25"/>
      <c r="K7" s="25"/>
      <c r="L7" s="25"/>
      <c r="M7" s="69"/>
      <c r="N7" s="70" t="str">
        <f>PRICES!C4</f>
        <v>SEPTEMBER - OCTOBER 2020</v>
      </c>
      <c r="O7" s="25"/>
      <c r="P7" s="25"/>
      <c r="Q7" s="37"/>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1"/>
      <c r="J8" s="72"/>
      <c r="K8" s="72"/>
      <c r="L8" s="72"/>
      <c r="M8" s="73"/>
      <c r="N8" s="72"/>
      <c r="O8" s="72"/>
      <c r="P8" s="72"/>
      <c r="Q8" s="74"/>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6" t="s">
        <v>79</v>
      </c>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08.5" customHeight="1" thickBot="1" x14ac:dyDescent="0.55000000000000004">
      <c r="A12" s="5"/>
      <c r="B12" s="12"/>
      <c r="C12" s="4"/>
      <c r="D12" s="4"/>
      <c r="E12" s="166" t="s">
        <v>91</v>
      </c>
      <c r="F12" s="167"/>
      <c r="G12" s="167"/>
      <c r="H12" s="167"/>
      <c r="I12" s="167"/>
      <c r="J12" s="167"/>
      <c r="K12" s="167"/>
      <c r="L12" s="167"/>
      <c r="M12" s="167"/>
      <c r="N12" s="167"/>
      <c r="O12" s="167"/>
      <c r="P12" s="167"/>
      <c r="Q12" s="167"/>
      <c r="R12" s="167"/>
      <c r="S12" s="167"/>
      <c r="T12" s="167"/>
      <c r="U12" s="167"/>
      <c r="V12" s="167"/>
      <c r="W12" s="167"/>
      <c r="X12" s="167"/>
      <c r="Y12" s="168"/>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7"/>
      <c r="F15" s="157"/>
      <c r="G15" s="157"/>
      <c r="H15" s="157"/>
      <c r="I15" s="157"/>
      <c r="J15" s="157"/>
      <c r="K15" s="16"/>
      <c r="L15" s="4"/>
      <c r="M15" s="4"/>
      <c r="N15" s="13"/>
      <c r="O15" s="17"/>
      <c r="P15" s="158" t="s">
        <v>6</v>
      </c>
      <c r="Q15" s="159"/>
      <c r="R15" s="159"/>
      <c r="S15" s="160"/>
      <c r="T15" s="160"/>
      <c r="U15" s="160"/>
      <c r="V15" s="160"/>
      <c r="W15" s="161"/>
      <c r="X15" s="161"/>
      <c r="Y15" s="162"/>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3" t="s">
        <v>20</v>
      </c>
      <c r="F16" s="163"/>
      <c r="G16" s="163"/>
      <c r="H16" s="163"/>
      <c r="I16" s="163"/>
      <c r="J16" s="163"/>
      <c r="K16" s="19"/>
      <c r="L16" s="4"/>
      <c r="M16" s="4"/>
      <c r="N16" s="13"/>
      <c r="O16" s="4"/>
      <c r="P16" s="20" t="str">
        <f>PRICES!D9</f>
        <v>15.30 TO 18.00</v>
      </c>
      <c r="Q16" s="20" t="str">
        <f>PRICES!E9</f>
        <v>After Another Club to  16.30 TO 18.00</v>
      </c>
      <c r="R16" s="20" t="str">
        <f>PRICES!F9</f>
        <v>N/A</v>
      </c>
      <c r="S16" s="20" t="str">
        <f>PRICES!G9</f>
        <v>N/A</v>
      </c>
      <c r="T16" s="20" t="str">
        <f>PRICES!H9</f>
        <v>N/A</v>
      </c>
      <c r="U16" s="20" t="str">
        <f>PRICES!I9</f>
        <v>N/A</v>
      </c>
      <c r="V16" s="20" t="str">
        <f>PRICES!J9</f>
        <v>N/A</v>
      </c>
      <c r="W16" s="20" t="str">
        <f>PRICES!K9</f>
        <v>N/A</v>
      </c>
      <c r="X16" s="20" t="str">
        <f>PRICES!L9</f>
        <v>N/A</v>
      </c>
      <c r="Y16" s="21" t="s">
        <v>18</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4" t="s">
        <v>30</v>
      </c>
      <c r="F17" s="164"/>
      <c r="G17" s="164"/>
      <c r="H17" s="164"/>
      <c r="I17" s="164"/>
      <c r="J17" s="164"/>
      <c r="K17" s="19"/>
      <c r="L17" s="4"/>
      <c r="M17" s="4"/>
      <c r="N17" s="165" t="s">
        <v>5</v>
      </c>
      <c r="O17" s="165"/>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4"/>
      <c r="F18" s="164"/>
      <c r="G18" s="164"/>
      <c r="H18" s="164"/>
      <c r="I18" s="164"/>
      <c r="J18" s="164"/>
      <c r="K18" s="19"/>
      <c r="L18" s="4"/>
      <c r="M18" s="4"/>
      <c r="N18" s="94" t="s">
        <v>0</v>
      </c>
      <c r="O18" s="95">
        <v>44074</v>
      </c>
      <c r="P18" s="113"/>
      <c r="Q18" s="113"/>
      <c r="R18" s="113"/>
      <c r="S18" s="113"/>
      <c r="T18" s="113"/>
      <c r="U18" s="113"/>
      <c r="V18" s="113"/>
      <c r="W18" s="113"/>
      <c r="X18" s="113"/>
      <c r="Y18" s="114"/>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2" t="s">
        <v>42</v>
      </c>
      <c r="F19" s="152"/>
      <c r="G19" s="152"/>
      <c r="H19" s="152"/>
      <c r="I19" s="152"/>
      <c r="J19" s="152"/>
      <c r="K19" s="19"/>
      <c r="L19" s="4"/>
      <c r="M19" s="4"/>
      <c r="N19" s="96" t="s">
        <v>1</v>
      </c>
      <c r="O19" s="97">
        <f>O18+1</f>
        <v>44075</v>
      </c>
      <c r="P19" s="113"/>
      <c r="Q19" s="113"/>
      <c r="R19" s="113"/>
      <c r="S19" s="113"/>
      <c r="T19" s="113"/>
      <c r="U19" s="113"/>
      <c r="V19" s="113"/>
      <c r="W19" s="113"/>
      <c r="X19" s="113"/>
      <c r="Y19" s="114"/>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2"/>
      <c r="F20" s="152"/>
      <c r="G20" s="152"/>
      <c r="H20" s="152"/>
      <c r="I20" s="152"/>
      <c r="J20" s="152"/>
      <c r="K20" s="19"/>
      <c r="L20" s="4"/>
      <c r="M20" s="4"/>
      <c r="N20" s="98" t="s">
        <v>2</v>
      </c>
      <c r="O20" s="99">
        <f>O19+1</f>
        <v>44076</v>
      </c>
      <c r="P20" s="113"/>
      <c r="Q20" s="113"/>
      <c r="R20" s="113"/>
      <c r="S20" s="113"/>
      <c r="T20" s="113"/>
      <c r="U20" s="113"/>
      <c r="V20" s="113"/>
      <c r="W20" s="113"/>
      <c r="X20" s="113"/>
      <c r="Y20" s="114"/>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2"/>
      <c r="F21" s="152"/>
      <c r="G21" s="152"/>
      <c r="H21" s="152"/>
      <c r="I21" s="152"/>
      <c r="J21" s="152"/>
      <c r="K21" s="19"/>
      <c r="L21" s="4"/>
      <c r="M21" s="4"/>
      <c r="N21" s="100" t="s">
        <v>3</v>
      </c>
      <c r="O21" s="101">
        <f>O20+1</f>
        <v>44077</v>
      </c>
      <c r="P21" s="113"/>
      <c r="Q21" s="113"/>
      <c r="R21" s="113"/>
      <c r="S21" s="113"/>
      <c r="T21" s="113"/>
      <c r="U21" s="113"/>
      <c r="V21" s="113"/>
      <c r="W21" s="113"/>
      <c r="X21" s="113"/>
      <c r="Y21" s="114"/>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2"/>
      <c r="F22" s="152"/>
      <c r="G22" s="152"/>
      <c r="H22" s="152"/>
      <c r="I22" s="152"/>
      <c r="J22" s="152"/>
      <c r="K22" s="19"/>
      <c r="L22" s="4"/>
      <c r="M22" s="4"/>
      <c r="N22" s="102" t="s">
        <v>4</v>
      </c>
      <c r="O22" s="103">
        <f>O21+1</f>
        <v>44078</v>
      </c>
      <c r="P22" s="113"/>
      <c r="Q22" s="113"/>
      <c r="R22" s="113"/>
      <c r="S22" s="113"/>
      <c r="T22" s="113"/>
      <c r="U22" s="113"/>
      <c r="V22" s="113"/>
      <c r="W22" s="113"/>
      <c r="X22" s="113"/>
      <c r="Y22" s="114"/>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3" t="s">
        <v>12</v>
      </c>
      <c r="F23" s="153"/>
      <c r="G23" s="57"/>
      <c r="H23" s="155" t="s">
        <v>6</v>
      </c>
      <c r="I23" s="156"/>
      <c r="J23" s="58"/>
      <c r="K23" s="19"/>
      <c r="L23" s="4"/>
      <c r="M23" s="4"/>
      <c r="N23" s="104"/>
      <c r="O23" s="105"/>
      <c r="P23" s="2"/>
      <c r="Q23" s="2"/>
      <c r="R23" s="2"/>
      <c r="S23" s="2"/>
      <c r="T23" s="2"/>
      <c r="U23" s="2"/>
      <c r="V23" s="2"/>
      <c r="W23" s="2"/>
      <c r="X23" s="2"/>
      <c r="Y23" s="56"/>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3"/>
      <c r="F24" s="153"/>
      <c r="G24" s="61"/>
      <c r="H24" s="23" t="str">
        <f>P16</f>
        <v>15.30 TO 18.00</v>
      </c>
      <c r="I24" s="23" t="str">
        <f t="shared" ref="I24" si="0">Q16</f>
        <v>After Another Club to  16.30 TO 18.00</v>
      </c>
      <c r="J24" s="59"/>
      <c r="K24" s="19"/>
      <c r="L24" s="4"/>
      <c r="M24" s="4"/>
      <c r="N24" s="94" t="s">
        <v>0</v>
      </c>
      <c r="O24" s="95">
        <f>O22+3</f>
        <v>44081</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3"/>
      <c r="I25" s="64"/>
      <c r="J25" s="28"/>
      <c r="K25" s="19"/>
      <c r="L25" s="4"/>
      <c r="M25" s="4"/>
      <c r="N25" s="96" t="s">
        <v>1</v>
      </c>
      <c r="O25" s="97">
        <f>O24+1</f>
        <v>44082</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2">
        <v>42849</v>
      </c>
      <c r="H26" s="27">
        <v>1</v>
      </c>
      <c r="I26" s="27"/>
      <c r="J26" s="60"/>
      <c r="K26" s="19"/>
      <c r="L26" s="4"/>
      <c r="M26" s="4"/>
      <c r="N26" s="98" t="s">
        <v>2</v>
      </c>
      <c r="O26" s="99">
        <f>O25+1</f>
        <v>44083</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0" t="s">
        <v>3</v>
      </c>
      <c r="O27" s="101">
        <f>O26+1</f>
        <v>44084</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4" t="s">
        <v>70</v>
      </c>
      <c r="F28" s="154"/>
      <c r="G28" s="154"/>
      <c r="H28" s="154"/>
      <c r="I28" s="154"/>
      <c r="J28" s="154"/>
      <c r="K28" s="19"/>
      <c r="L28" s="4"/>
      <c r="M28" s="4"/>
      <c r="N28" s="102" t="s">
        <v>4</v>
      </c>
      <c r="O28" s="103">
        <f>O27+1</f>
        <v>44085</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4"/>
      <c r="F29" s="154"/>
      <c r="G29" s="154"/>
      <c r="H29" s="154"/>
      <c r="I29" s="154"/>
      <c r="J29" s="154"/>
      <c r="K29" s="19"/>
      <c r="L29" s="4"/>
      <c r="M29" s="4"/>
      <c r="N29" s="104"/>
      <c r="O29" s="105"/>
      <c r="P29" s="2"/>
      <c r="Q29" s="2"/>
      <c r="R29" s="2"/>
      <c r="S29" s="2"/>
      <c r="T29" s="2"/>
      <c r="U29" s="2"/>
      <c r="V29" s="2"/>
      <c r="W29" s="2"/>
      <c r="X29" s="2"/>
      <c r="Y29" s="56"/>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4"/>
      <c r="F30" s="154"/>
      <c r="G30" s="154"/>
      <c r="H30" s="154"/>
      <c r="I30" s="154"/>
      <c r="J30" s="154"/>
      <c r="K30" s="19"/>
      <c r="L30" s="4"/>
      <c r="M30" s="4"/>
      <c r="N30" s="94" t="s">
        <v>0</v>
      </c>
      <c r="O30" s="95">
        <f>O28+3</f>
        <v>44088</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4" t="s">
        <v>67</v>
      </c>
      <c r="F31" s="154"/>
      <c r="G31" s="154"/>
      <c r="H31" s="154"/>
      <c r="I31" s="154"/>
      <c r="J31" s="154"/>
      <c r="K31" s="19"/>
      <c r="L31" s="4"/>
      <c r="M31" s="4"/>
      <c r="N31" s="96" t="s">
        <v>1</v>
      </c>
      <c r="O31" s="97">
        <f>O30+1</f>
        <v>44089</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85" t="s">
        <v>25</v>
      </c>
      <c r="F32" s="185"/>
      <c r="G32" s="185"/>
      <c r="H32" s="185"/>
      <c r="I32" s="185"/>
      <c r="J32" s="185"/>
      <c r="K32" s="19"/>
      <c r="L32" s="4"/>
      <c r="M32" s="4"/>
      <c r="N32" s="98" t="s">
        <v>2</v>
      </c>
      <c r="O32" s="99">
        <f>O31+1</f>
        <v>44090</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85"/>
      <c r="F33" s="185"/>
      <c r="G33" s="185"/>
      <c r="H33" s="185"/>
      <c r="I33" s="185"/>
      <c r="J33" s="185"/>
      <c r="K33" s="19"/>
      <c r="L33" s="4"/>
      <c r="M33" s="4"/>
      <c r="N33" s="100" t="s">
        <v>3</v>
      </c>
      <c r="O33" s="101">
        <f>O32+1</f>
        <v>44091</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85"/>
      <c r="F34" s="185"/>
      <c r="G34" s="185"/>
      <c r="H34" s="185"/>
      <c r="I34" s="185"/>
      <c r="J34" s="185"/>
      <c r="K34" s="19"/>
      <c r="L34" s="4"/>
      <c r="M34" s="4"/>
      <c r="N34" s="102" t="s">
        <v>4</v>
      </c>
      <c r="O34" s="103">
        <f>O33+1</f>
        <v>44092</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85" t="s">
        <v>34</v>
      </c>
      <c r="F35" s="185"/>
      <c r="G35" s="185"/>
      <c r="H35" s="185"/>
      <c r="I35" s="185"/>
      <c r="J35" s="185"/>
      <c r="K35" s="19"/>
      <c r="L35" s="4"/>
      <c r="M35" s="4"/>
      <c r="N35" s="104"/>
      <c r="O35" s="105"/>
      <c r="P35" s="2"/>
      <c r="Q35" s="2"/>
      <c r="R35" s="2"/>
      <c r="S35" s="2"/>
      <c r="T35" s="2"/>
      <c r="U35" s="2"/>
      <c r="V35" s="2"/>
      <c r="W35" s="2"/>
      <c r="X35" s="2"/>
      <c r="Y35" s="56"/>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85"/>
      <c r="F36" s="185"/>
      <c r="G36" s="185"/>
      <c r="H36" s="185"/>
      <c r="I36" s="185"/>
      <c r="J36" s="185"/>
      <c r="K36" s="19"/>
      <c r="L36" s="4"/>
      <c r="M36" s="4"/>
      <c r="N36" s="94" t="s">
        <v>0</v>
      </c>
      <c r="O36" s="95">
        <f>O34+3</f>
        <v>44095</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85"/>
      <c r="F37" s="185"/>
      <c r="G37" s="185"/>
      <c r="H37" s="185"/>
      <c r="I37" s="185"/>
      <c r="J37" s="185"/>
      <c r="K37" s="19"/>
      <c r="L37" s="4"/>
      <c r="M37" s="4"/>
      <c r="N37" s="96" t="s">
        <v>1</v>
      </c>
      <c r="O37" s="97">
        <f>O36+1</f>
        <v>44096</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8" t="s">
        <v>2</v>
      </c>
      <c r="O38" s="99">
        <f>O37+1</f>
        <v>44097</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0" t="s">
        <v>3</v>
      </c>
      <c r="O39" s="101">
        <f>O38+1</f>
        <v>44098</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2" t="s">
        <v>4</v>
      </c>
      <c r="O40" s="103">
        <f>O39+1</f>
        <v>44099</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4"/>
      <c r="O41" s="105"/>
      <c r="P41" s="2"/>
      <c r="Q41" s="2"/>
      <c r="R41" s="2"/>
      <c r="S41" s="2"/>
      <c r="T41" s="2"/>
      <c r="U41" s="2"/>
      <c r="V41" s="2"/>
      <c r="W41" s="2"/>
      <c r="X41" s="2"/>
      <c r="Y41" s="56"/>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86" t="s">
        <v>7</v>
      </c>
      <c r="F42" s="187"/>
      <c r="G42" s="188"/>
      <c r="H42" s="174" t="s">
        <v>8</v>
      </c>
      <c r="I42" s="175"/>
      <c r="J42" s="176"/>
      <c r="K42" s="4"/>
      <c r="L42" s="4"/>
      <c r="M42" s="4"/>
      <c r="N42" s="94" t="s">
        <v>0</v>
      </c>
      <c r="O42" s="95">
        <f>O40+3</f>
        <v>44102</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89"/>
      <c r="F43" s="190"/>
      <c r="G43" s="191"/>
      <c r="H43" s="177"/>
      <c r="I43" s="178"/>
      <c r="J43" s="179"/>
      <c r="K43" s="4"/>
      <c r="L43" s="4"/>
      <c r="M43" s="4"/>
      <c r="N43" s="96" t="s">
        <v>1</v>
      </c>
      <c r="O43" s="97">
        <f>O42+1</f>
        <v>44103</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192"/>
      <c r="F44" s="192"/>
      <c r="G44" s="192"/>
      <c r="H44" s="4"/>
      <c r="I44" s="4"/>
      <c r="J44" s="4"/>
      <c r="K44" s="4"/>
      <c r="L44" s="4"/>
      <c r="M44" s="4"/>
      <c r="N44" s="98" t="s">
        <v>2</v>
      </c>
      <c r="O44" s="99">
        <f>O43+1</f>
        <v>44104</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86" t="s">
        <v>93</v>
      </c>
      <c r="F45" s="187"/>
      <c r="G45" s="193"/>
      <c r="H45" s="174" t="s">
        <v>9</v>
      </c>
      <c r="I45" s="175"/>
      <c r="J45" s="176"/>
      <c r="K45" s="4"/>
      <c r="L45" s="4"/>
      <c r="M45" s="4"/>
      <c r="N45" s="100" t="s">
        <v>3</v>
      </c>
      <c r="O45" s="101">
        <f>O44+1</f>
        <v>44105</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94"/>
      <c r="F46" s="195"/>
      <c r="G46" s="195"/>
      <c r="H46" s="177"/>
      <c r="I46" s="178"/>
      <c r="J46" s="179"/>
      <c r="K46" s="4"/>
      <c r="L46" s="4"/>
      <c r="M46" s="4"/>
      <c r="N46" s="102" t="s">
        <v>4</v>
      </c>
      <c r="O46" s="103">
        <f>O45+1</f>
        <v>44106</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192"/>
      <c r="F47" s="192"/>
      <c r="G47" s="192"/>
      <c r="H47" s="4"/>
      <c r="I47" s="4"/>
      <c r="J47" s="4"/>
      <c r="K47" s="4"/>
      <c r="L47" s="4"/>
      <c r="M47" s="4"/>
      <c r="N47" s="104"/>
      <c r="O47" s="105"/>
      <c r="P47" s="2"/>
      <c r="Q47" s="2"/>
      <c r="R47" s="2"/>
      <c r="S47" s="2"/>
      <c r="T47" s="2"/>
      <c r="U47" s="2"/>
      <c r="V47" s="2"/>
      <c r="W47" s="2"/>
      <c r="X47" s="2"/>
      <c r="Y47" s="56"/>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86" t="s">
        <v>13</v>
      </c>
      <c r="F48" s="187"/>
      <c r="G48" s="193"/>
      <c r="H48" s="174" t="s">
        <v>10</v>
      </c>
      <c r="I48" s="175"/>
      <c r="J48" s="176"/>
      <c r="K48" s="4"/>
      <c r="L48" s="4"/>
      <c r="M48" s="4"/>
      <c r="N48" s="94" t="s">
        <v>0</v>
      </c>
      <c r="O48" s="95">
        <f>O46+3</f>
        <v>44109</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94"/>
      <c r="F49" s="195"/>
      <c r="G49" s="195"/>
      <c r="H49" s="177"/>
      <c r="I49" s="178"/>
      <c r="J49" s="179"/>
      <c r="K49" s="4"/>
      <c r="L49" s="4"/>
      <c r="M49" s="4"/>
      <c r="N49" s="96" t="s">
        <v>1</v>
      </c>
      <c r="O49" s="97">
        <f>O48+1</f>
        <v>44110</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192"/>
      <c r="F50" s="192"/>
      <c r="G50" s="192"/>
      <c r="H50" s="4"/>
      <c r="I50" s="4"/>
      <c r="J50" s="4"/>
      <c r="K50" s="4"/>
      <c r="L50" s="4"/>
      <c r="M50" s="4"/>
      <c r="N50" s="98" t="s">
        <v>2</v>
      </c>
      <c r="O50" s="99">
        <f>O49+1</f>
        <v>44111</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86" t="s">
        <v>14</v>
      </c>
      <c r="F51" s="187"/>
      <c r="G51" s="193"/>
      <c r="H51" s="174" t="s">
        <v>11</v>
      </c>
      <c r="I51" s="175"/>
      <c r="J51" s="176"/>
      <c r="K51" s="4"/>
      <c r="L51" s="4"/>
      <c r="M51" s="4"/>
      <c r="N51" s="100" t="s">
        <v>3</v>
      </c>
      <c r="O51" s="101">
        <f>O50+1</f>
        <v>44112</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94"/>
      <c r="F52" s="195"/>
      <c r="G52" s="195"/>
      <c r="H52" s="177"/>
      <c r="I52" s="178"/>
      <c r="J52" s="179"/>
      <c r="K52" s="4"/>
      <c r="L52" s="4"/>
      <c r="M52" s="4"/>
      <c r="N52" s="102" t="s">
        <v>4</v>
      </c>
      <c r="O52" s="103">
        <f>O51+1</f>
        <v>44113</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4"/>
      <c r="O53" s="105"/>
      <c r="P53" s="2"/>
      <c r="Q53" s="2"/>
      <c r="R53" s="2"/>
      <c r="S53" s="2"/>
      <c r="T53" s="2"/>
      <c r="U53" s="2"/>
      <c r="V53" s="2"/>
      <c r="W53" s="2"/>
      <c r="X53" s="2"/>
      <c r="Y53" s="56"/>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80" t="s">
        <v>92</v>
      </c>
      <c r="F54" s="181"/>
      <c r="G54" s="182"/>
      <c r="H54" s="174" t="s">
        <v>16</v>
      </c>
      <c r="I54" s="175"/>
      <c r="J54" s="176"/>
      <c r="K54" s="4"/>
      <c r="L54" s="4"/>
      <c r="M54" s="4"/>
      <c r="N54" s="94" t="s">
        <v>0</v>
      </c>
      <c r="O54" s="95">
        <f>O52+3</f>
        <v>44116</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39.75" customHeight="1" thickBot="1" x14ac:dyDescent="0.3">
      <c r="A55" s="5"/>
      <c r="B55" s="12"/>
      <c r="C55" s="4"/>
      <c r="D55" s="4"/>
      <c r="E55" s="183"/>
      <c r="F55" s="184"/>
      <c r="G55" s="184"/>
      <c r="H55" s="177"/>
      <c r="I55" s="178"/>
      <c r="J55" s="179"/>
      <c r="K55" s="4"/>
      <c r="L55" s="4"/>
      <c r="M55" s="4"/>
      <c r="N55" s="96" t="s">
        <v>1</v>
      </c>
      <c r="O55" s="97">
        <f>O54+1</f>
        <v>44117</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8" t="s">
        <v>2</v>
      </c>
      <c r="O56" s="99">
        <f>O55+1</f>
        <v>44118</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69" t="s">
        <v>21</v>
      </c>
      <c r="F57" s="170"/>
      <c r="G57" s="171"/>
      <c r="H57" s="174" t="s">
        <v>17</v>
      </c>
      <c r="I57" s="175"/>
      <c r="J57" s="176"/>
      <c r="K57" s="4"/>
      <c r="L57" s="4"/>
      <c r="M57" s="4"/>
      <c r="N57" s="100" t="s">
        <v>3</v>
      </c>
      <c r="O57" s="101">
        <f>O56+1</f>
        <v>44119</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thickBot="1" x14ac:dyDescent="0.3">
      <c r="A58" s="5"/>
      <c r="B58" s="12"/>
      <c r="C58" s="4"/>
      <c r="D58" s="4"/>
      <c r="E58" s="172"/>
      <c r="F58" s="173"/>
      <c r="G58" s="173"/>
      <c r="H58" s="177"/>
      <c r="I58" s="178"/>
      <c r="J58" s="179"/>
      <c r="K58" s="4"/>
      <c r="L58" s="4"/>
      <c r="M58" s="4"/>
      <c r="N58" s="102" t="s">
        <v>4</v>
      </c>
      <c r="O58" s="103">
        <f>O57+1</f>
        <v>44120</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x14ac:dyDescent="0.25">
      <c r="A59" s="5"/>
      <c r="B59" s="12"/>
      <c r="C59" s="4"/>
      <c r="D59" s="4"/>
      <c r="E59" s="4"/>
      <c r="F59" s="4"/>
      <c r="G59" s="4"/>
      <c r="H59" s="4"/>
      <c r="I59" s="4"/>
      <c r="J59" s="4"/>
      <c r="K59" s="4"/>
      <c r="L59" s="4"/>
      <c r="M59" s="4"/>
      <c r="N59" s="56"/>
      <c r="O59" s="56"/>
      <c r="P59" s="56"/>
      <c r="Q59" s="56"/>
      <c r="R59" s="56"/>
      <c r="S59" s="56"/>
      <c r="T59" s="56"/>
      <c r="U59" s="56"/>
      <c r="V59" s="56"/>
      <c r="W59" s="56"/>
      <c r="X59" s="56"/>
      <c r="Y59" s="56"/>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94" t="s">
        <v>0</v>
      </c>
      <c r="O60" s="95">
        <f>O58+3</f>
        <v>44123</v>
      </c>
      <c r="P60" s="1"/>
      <c r="Q60" s="1"/>
      <c r="R60" s="1"/>
      <c r="S60" s="1"/>
      <c r="T60" s="1"/>
      <c r="U60" s="1"/>
      <c r="V60" s="1"/>
      <c r="W60" s="1"/>
      <c r="X60" s="1"/>
      <c r="Y60" s="3"/>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96" t="s">
        <v>1</v>
      </c>
      <c r="O61" s="97">
        <f>O60+1</f>
        <v>44124</v>
      </c>
      <c r="P61" s="1"/>
      <c r="Q61" s="1"/>
      <c r="R61" s="1"/>
      <c r="S61" s="1"/>
      <c r="T61" s="1"/>
      <c r="U61" s="1"/>
      <c r="V61" s="1"/>
      <c r="W61" s="1"/>
      <c r="X61" s="1"/>
      <c r="Y61" s="3"/>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98" t="s">
        <v>2</v>
      </c>
      <c r="O62" s="99">
        <f>O61+1</f>
        <v>44125</v>
      </c>
      <c r="P62" s="1"/>
      <c r="Q62" s="1"/>
      <c r="R62" s="1"/>
      <c r="S62" s="1"/>
      <c r="T62" s="1"/>
      <c r="U62" s="1"/>
      <c r="V62" s="1"/>
      <c r="W62" s="1"/>
      <c r="X62" s="1"/>
      <c r="Y62" s="3"/>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25">
      <c r="A63" s="5"/>
      <c r="B63" s="12"/>
      <c r="C63" s="4"/>
      <c r="D63" s="4"/>
      <c r="E63" s="4"/>
      <c r="F63" s="4"/>
      <c r="G63" s="4"/>
      <c r="H63" s="4"/>
      <c r="I63" s="4"/>
      <c r="J63" s="4"/>
      <c r="K63" s="4"/>
      <c r="L63" s="4"/>
      <c r="M63" s="4"/>
      <c r="N63" s="100" t="s">
        <v>3</v>
      </c>
      <c r="O63" s="101">
        <f>O62+1</f>
        <v>44126</v>
      </c>
      <c r="P63" s="1"/>
      <c r="Q63" s="1"/>
      <c r="R63" s="1"/>
      <c r="S63" s="1"/>
      <c r="T63" s="1"/>
      <c r="U63" s="1"/>
      <c r="V63" s="1"/>
      <c r="W63" s="1"/>
      <c r="X63" s="1"/>
      <c r="Y63" s="3"/>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95" customHeight="1" x14ac:dyDescent="0.25">
      <c r="A64" s="5"/>
      <c r="B64" s="12"/>
      <c r="C64" s="4"/>
      <c r="D64" s="4"/>
      <c r="E64" s="4"/>
      <c r="F64" s="4"/>
      <c r="G64" s="4"/>
      <c r="H64" s="4"/>
      <c r="I64" s="4"/>
      <c r="J64" s="4"/>
      <c r="K64" s="4"/>
      <c r="L64" s="4"/>
      <c r="M64" s="4"/>
      <c r="N64" s="102" t="s">
        <v>4</v>
      </c>
      <c r="O64" s="103">
        <f>O63+1</f>
        <v>44127</v>
      </c>
      <c r="P64" s="113"/>
      <c r="Q64" s="113"/>
      <c r="R64" s="113"/>
      <c r="S64" s="113"/>
      <c r="T64" s="113"/>
      <c r="U64" s="113"/>
      <c r="V64" s="113"/>
      <c r="W64" s="113"/>
      <c r="X64" s="113"/>
      <c r="Y64" s="114"/>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18.95" customHeight="1" x14ac:dyDescent="0.25">
      <c r="A65" s="5"/>
      <c r="B65" s="12"/>
      <c r="C65" s="4"/>
      <c r="D65" s="4"/>
      <c r="E65" s="4"/>
      <c r="F65" s="4"/>
      <c r="G65" s="4"/>
      <c r="H65" s="4"/>
      <c r="I65" s="4"/>
      <c r="J65" s="4"/>
      <c r="K65" s="4"/>
      <c r="L65" s="4"/>
      <c r="M65" s="4"/>
      <c r="N65" s="56"/>
      <c r="O65" s="56"/>
      <c r="P65" s="56"/>
      <c r="Q65" s="56"/>
      <c r="R65" s="56"/>
      <c r="S65" s="56"/>
      <c r="T65" s="56"/>
      <c r="U65" s="56"/>
      <c r="V65" s="56"/>
      <c r="W65" s="56"/>
      <c r="X65" s="56"/>
      <c r="Y65" s="56"/>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18.95" customHeight="1" x14ac:dyDescent="0.25">
      <c r="A66" s="5"/>
      <c r="B66" s="12"/>
      <c r="C66" s="4"/>
      <c r="D66" s="4"/>
      <c r="E66" s="4"/>
      <c r="F66" s="4"/>
      <c r="G66" s="4"/>
      <c r="H66" s="4"/>
      <c r="I66" s="4"/>
      <c r="J66" s="4"/>
      <c r="K66" s="4"/>
      <c r="L66" s="4"/>
      <c r="M66" s="4"/>
      <c r="N66" s="56"/>
      <c r="O66" s="56"/>
      <c r="P66" s="56"/>
      <c r="Q66" s="56"/>
      <c r="R66" s="56"/>
      <c r="S66" s="56"/>
      <c r="T66" s="56"/>
      <c r="U66" s="56"/>
      <c r="V66" s="56"/>
      <c r="W66" s="56"/>
      <c r="X66" s="56"/>
      <c r="Y66" s="56"/>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18.95" customHeight="1" x14ac:dyDescent="0.25">
      <c r="A67" s="5"/>
      <c r="B67" s="12"/>
      <c r="C67" s="4"/>
      <c r="D67" s="4"/>
      <c r="E67" s="4"/>
      <c r="F67" s="4"/>
      <c r="G67" s="4"/>
      <c r="H67" s="4"/>
      <c r="I67" s="4"/>
      <c r="J67" s="4"/>
      <c r="K67" s="4"/>
      <c r="L67" s="4"/>
      <c r="M67" s="4"/>
      <c r="N67" s="56"/>
      <c r="O67" s="56"/>
      <c r="P67" s="56"/>
      <c r="Q67" s="56"/>
      <c r="R67" s="56"/>
      <c r="S67" s="56"/>
      <c r="T67" s="56"/>
      <c r="U67" s="56"/>
      <c r="V67" s="56"/>
      <c r="W67" s="56"/>
      <c r="X67" s="56"/>
      <c r="Y67" s="56"/>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18.95" customHeight="1" x14ac:dyDescent="0.25">
      <c r="A68" s="5"/>
      <c r="B68" s="12"/>
      <c r="C68" s="4"/>
      <c r="D68" s="4"/>
      <c r="E68" s="4"/>
      <c r="F68" s="4"/>
      <c r="G68" s="4"/>
      <c r="H68" s="4"/>
      <c r="I68" s="4"/>
      <c r="J68" s="4"/>
      <c r="K68" s="4"/>
      <c r="L68" s="4"/>
      <c r="M68" s="4"/>
      <c r="N68" s="56"/>
      <c r="O68" s="56"/>
      <c r="P68" s="56"/>
      <c r="Q68" s="56"/>
      <c r="R68" s="56"/>
      <c r="S68" s="56"/>
      <c r="T68" s="56"/>
      <c r="U68" s="56"/>
      <c r="V68" s="56"/>
      <c r="W68" s="56"/>
      <c r="X68" s="56"/>
      <c r="Y68" s="56"/>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18.95" customHeight="1" x14ac:dyDescent="0.25">
      <c r="A69" s="5"/>
      <c r="B69" s="12"/>
      <c r="C69" s="4"/>
      <c r="D69" s="4"/>
      <c r="E69" s="4"/>
      <c r="F69" s="4"/>
      <c r="G69" s="4"/>
      <c r="H69" s="4"/>
      <c r="I69" s="4"/>
      <c r="J69" s="4"/>
      <c r="K69" s="4"/>
      <c r="L69" s="4"/>
      <c r="M69" s="4"/>
      <c r="N69" s="56"/>
      <c r="O69" s="56"/>
      <c r="P69" s="56"/>
      <c r="Q69" s="56"/>
      <c r="R69" s="56"/>
      <c r="S69" s="56"/>
      <c r="T69" s="56"/>
      <c r="U69" s="56"/>
      <c r="V69" s="56"/>
      <c r="W69" s="56"/>
      <c r="X69" s="56"/>
      <c r="Y69" s="56"/>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ht="18.75" customHeight="1" thickBot="1" x14ac:dyDescent="0.3">
      <c r="A70" s="5"/>
      <c r="B70" s="12"/>
      <c r="C70" s="4"/>
      <c r="D70" s="4"/>
      <c r="E70" s="4"/>
      <c r="F70" s="4"/>
      <c r="G70" s="4"/>
      <c r="H70" s="4"/>
      <c r="I70" s="4"/>
      <c r="J70" s="4"/>
      <c r="K70" s="4"/>
      <c r="L70" s="4"/>
      <c r="M70" s="4"/>
      <c r="N70" s="56"/>
      <c r="O70" s="56"/>
      <c r="P70" s="56"/>
      <c r="Q70" s="56"/>
      <c r="R70" s="56"/>
      <c r="S70" s="56"/>
      <c r="T70" s="56"/>
      <c r="U70" s="56"/>
      <c r="V70" s="56"/>
      <c r="W70" s="56"/>
      <c r="X70" s="56"/>
      <c r="Y70" s="56"/>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ht="24.95" customHeight="1" x14ac:dyDescent="0.25">
      <c r="A71" s="5"/>
      <c r="B71" s="12"/>
      <c r="C71" s="4"/>
      <c r="D71" s="4"/>
      <c r="E71" s="131" t="s">
        <v>43</v>
      </c>
      <c r="F71" s="132"/>
      <c r="G71" s="132"/>
      <c r="H71" s="132"/>
      <c r="I71" s="133"/>
      <c r="J71" s="133"/>
      <c r="K71" s="134"/>
      <c r="L71" s="4"/>
      <c r="M71" s="4"/>
      <c r="N71" s="56"/>
      <c r="O71" s="56"/>
      <c r="P71" s="56"/>
      <c r="Q71" s="56"/>
      <c r="R71" s="56"/>
      <c r="S71" s="56"/>
      <c r="T71" s="56"/>
      <c r="U71" s="56"/>
      <c r="V71" s="56"/>
      <c r="W71" s="56"/>
      <c r="X71" s="56"/>
      <c r="Y71" s="56"/>
      <c r="Z71" s="14"/>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1:57" ht="24.95" customHeight="1" x14ac:dyDescent="0.25">
      <c r="A72" s="5"/>
      <c r="B72" s="12"/>
      <c r="C72" s="4"/>
      <c r="D72" s="4"/>
      <c r="E72" s="135"/>
      <c r="F72" s="136"/>
      <c r="G72" s="136"/>
      <c r="H72" s="136"/>
      <c r="I72" s="137"/>
      <c r="J72" s="137"/>
      <c r="K72" s="138"/>
      <c r="L72" s="4"/>
      <c r="M72" s="4"/>
      <c r="N72" s="4"/>
      <c r="O72" s="4"/>
      <c r="P72" s="78">
        <f>SUM(P18:P71)</f>
        <v>0</v>
      </c>
      <c r="Q72" s="78">
        <f t="shared" ref="Q72:X72" si="1">SUM(Q18:Q71)</f>
        <v>0</v>
      </c>
      <c r="R72" s="78">
        <f t="shared" si="1"/>
        <v>0</v>
      </c>
      <c r="S72" s="78">
        <f t="shared" si="1"/>
        <v>0</v>
      </c>
      <c r="T72" s="78">
        <f t="shared" si="1"/>
        <v>0</v>
      </c>
      <c r="U72" s="78">
        <f t="shared" si="1"/>
        <v>0</v>
      </c>
      <c r="V72" s="78">
        <f t="shared" si="1"/>
        <v>0</v>
      </c>
      <c r="W72" s="78">
        <f t="shared" si="1"/>
        <v>0</v>
      </c>
      <c r="X72" s="78">
        <f t="shared" si="1"/>
        <v>0</v>
      </c>
      <c r="Y72" s="4"/>
      <c r="Z72" s="14"/>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1:57" ht="50.1" customHeight="1" x14ac:dyDescent="0.5">
      <c r="A73" s="5"/>
      <c r="B73" s="12"/>
      <c r="C73" s="4"/>
      <c r="D73" s="4"/>
      <c r="E73" s="80" t="s">
        <v>37</v>
      </c>
      <c r="F73" s="75" t="str">
        <f>PRICES!F13</f>
        <v>21st Aug 2020</v>
      </c>
      <c r="G73" s="75"/>
      <c r="H73" s="76"/>
      <c r="I73" s="128">
        <f>SUM(P73:X73)</f>
        <v>0</v>
      </c>
      <c r="J73" s="129"/>
      <c r="K73" s="130"/>
      <c r="L73" s="4"/>
      <c r="M73" s="4"/>
      <c r="N73" s="4"/>
      <c r="O73" s="4"/>
      <c r="P73" s="78">
        <f>P72*PRICES!D10</f>
        <v>0</v>
      </c>
      <c r="Q73" s="78">
        <f>Q72*PRICES!E10</f>
        <v>0</v>
      </c>
      <c r="R73" s="78">
        <f>R72*PRICES!F10</f>
        <v>0</v>
      </c>
      <c r="S73" s="78">
        <f>S72*PRICES!G10</f>
        <v>0</v>
      </c>
      <c r="T73" s="78">
        <f>T72*PRICES!H10</f>
        <v>0</v>
      </c>
      <c r="U73" s="78">
        <f>U72*PRICES!I10</f>
        <v>0</v>
      </c>
      <c r="V73" s="78">
        <f>V72*PRICES!J10</f>
        <v>0</v>
      </c>
      <c r="W73" s="78">
        <f>W72*PRICES!K10</f>
        <v>0</v>
      </c>
      <c r="X73" s="78">
        <f>X72*PRICES!L10</f>
        <v>0</v>
      </c>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thickBot="1" x14ac:dyDescent="0.55000000000000004">
      <c r="A74" s="5"/>
      <c r="B74" s="12"/>
      <c r="C74" s="4"/>
      <c r="D74" s="4"/>
      <c r="E74" s="81" t="s">
        <v>36</v>
      </c>
      <c r="F74" s="82" t="str">
        <f>PRICES!F14</f>
        <v>20th Aug 2020</v>
      </c>
      <c r="G74" s="82"/>
      <c r="H74" s="83"/>
      <c r="I74" s="125">
        <f>SUM(P74:X74)</f>
        <v>0</v>
      </c>
      <c r="J74" s="126"/>
      <c r="K74" s="127"/>
      <c r="L74" s="4"/>
      <c r="M74" s="4"/>
      <c r="N74" s="4"/>
      <c r="O74" s="4"/>
      <c r="P74" s="78">
        <f>P72*PRICES!D11</f>
        <v>0</v>
      </c>
      <c r="Q74" s="78">
        <f>Q72*PRICES!E11</f>
        <v>0</v>
      </c>
      <c r="R74" s="78">
        <f>R72*PRICES!F11</f>
        <v>0</v>
      </c>
      <c r="S74" s="78">
        <f>S72*PRICES!G11</f>
        <v>0</v>
      </c>
      <c r="T74" s="78">
        <f>T72*PRICES!H11</f>
        <v>0</v>
      </c>
      <c r="U74" s="78">
        <f>U72*PRICES!I11</f>
        <v>0</v>
      </c>
      <c r="V74" s="78">
        <f>V72*PRICES!J11</f>
        <v>0</v>
      </c>
      <c r="W74" s="78">
        <f>W72*PRICES!K11</f>
        <v>0</v>
      </c>
      <c r="X74" s="78">
        <f>X72*PRICES!L11</f>
        <v>0</v>
      </c>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ht="50.1" customHeight="1" thickBot="1" x14ac:dyDescent="0.3">
      <c r="A75" s="5"/>
      <c r="B75" s="12"/>
      <c r="C75" s="4"/>
      <c r="D75" s="4"/>
      <c r="E75" s="43"/>
      <c r="F75" s="43"/>
      <c r="G75" s="43"/>
      <c r="H75" s="43"/>
      <c r="I75" s="44"/>
      <c r="J75" s="44"/>
      <c r="K75" s="44"/>
      <c r="L75" s="4"/>
      <c r="M75" s="4"/>
      <c r="N75" s="116" t="s">
        <v>15</v>
      </c>
      <c r="O75" s="117"/>
      <c r="P75" s="117"/>
      <c r="Q75" s="118"/>
      <c r="R75" s="40"/>
      <c r="S75" s="40"/>
      <c r="T75" s="40"/>
      <c r="U75" s="40"/>
      <c r="V75" s="40"/>
      <c r="W75" s="40"/>
      <c r="X75" s="40"/>
      <c r="Y75" s="40"/>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row>
    <row r="76" spans="1:57" s="42" customFormat="1" ht="50.1" customHeight="1" thickBot="1" x14ac:dyDescent="0.75">
      <c r="A76" s="38"/>
      <c r="B76" s="39"/>
      <c r="C76" s="4"/>
      <c r="D76" s="4"/>
      <c r="E76" s="131" t="s">
        <v>44</v>
      </c>
      <c r="F76" s="132"/>
      <c r="G76" s="132"/>
      <c r="H76" s="132"/>
      <c r="I76" s="133"/>
      <c r="J76" s="133"/>
      <c r="K76" s="134"/>
      <c r="L76" s="4"/>
      <c r="M76" s="40"/>
      <c r="N76" s="47" t="s">
        <v>27</v>
      </c>
      <c r="O76" s="48"/>
      <c r="P76" s="48"/>
      <c r="Q76" s="49"/>
      <c r="R76" s="40"/>
      <c r="S76" s="40"/>
      <c r="T76" s="40"/>
      <c r="U76" s="40"/>
      <c r="V76" s="40"/>
      <c r="W76" s="40"/>
      <c r="X76" s="40"/>
      <c r="Y76" s="40"/>
      <c r="Z76" s="41"/>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c r="BE76" s="38"/>
    </row>
    <row r="77" spans="1:57" s="42" customFormat="1" ht="50.1" customHeight="1" x14ac:dyDescent="0.7">
      <c r="A77" s="38"/>
      <c r="B77" s="39"/>
      <c r="C77" s="4"/>
      <c r="D77" s="4"/>
      <c r="E77" s="84" t="s">
        <v>37</v>
      </c>
      <c r="F77" s="85" t="str">
        <f>F73</f>
        <v>21st Aug 2020</v>
      </c>
      <c r="G77" s="86"/>
      <c r="H77" s="87"/>
      <c r="I77" s="87"/>
      <c r="J77" s="87"/>
      <c r="K77" s="88"/>
      <c r="L77" s="4"/>
      <c r="M77" s="40"/>
      <c r="N77" s="47" t="s">
        <v>19</v>
      </c>
      <c r="O77" s="48"/>
      <c r="P77" s="48"/>
      <c r="Q77" s="49"/>
      <c r="R77" s="44"/>
      <c r="S77" s="44"/>
      <c r="T77" s="44"/>
      <c r="U77" s="44"/>
      <c r="V77" s="44"/>
      <c r="W77" s="44"/>
      <c r="X77" s="44"/>
      <c r="Y77" s="4"/>
      <c r="Z77" s="41"/>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row>
    <row r="78" spans="1:57" ht="50.1" customHeight="1" x14ac:dyDescent="0.7">
      <c r="A78" s="5"/>
      <c r="B78" s="12"/>
      <c r="C78" s="4"/>
      <c r="D78" s="4"/>
      <c r="E78" s="151" t="s">
        <v>40</v>
      </c>
      <c r="F78" s="150"/>
      <c r="G78" s="150"/>
      <c r="H78" s="149" t="str">
        <f>PRICES!F16</f>
        <v>1st Sep 2020</v>
      </c>
      <c r="I78" s="150"/>
      <c r="J78" s="141">
        <f>I73/2</f>
        <v>0</v>
      </c>
      <c r="K78" s="142"/>
      <c r="L78" s="4"/>
      <c r="M78" s="44"/>
      <c r="N78" s="47" t="s">
        <v>29</v>
      </c>
      <c r="O78" s="48"/>
      <c r="P78" s="48"/>
      <c r="Q78" s="49"/>
      <c r="R78" s="44"/>
      <c r="S78" s="44"/>
      <c r="T78" s="44"/>
      <c r="U78" s="44"/>
      <c r="V78" s="44"/>
      <c r="W78" s="44"/>
      <c r="X78" s="44"/>
      <c r="Y78" s="4"/>
      <c r="Z78" s="14"/>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row>
    <row r="79" spans="1:57" ht="50.1" customHeight="1" thickBot="1" x14ac:dyDescent="0.75">
      <c r="A79" s="5"/>
      <c r="B79" s="12"/>
      <c r="C79" s="4"/>
      <c r="D79" s="4"/>
      <c r="E79" s="139" t="s">
        <v>41</v>
      </c>
      <c r="F79" s="140"/>
      <c r="G79" s="140"/>
      <c r="H79" s="147" t="str">
        <f>PRICES!F17</f>
        <v>1st Oct 2020</v>
      </c>
      <c r="I79" s="148"/>
      <c r="J79" s="143">
        <f>J78</f>
        <v>0</v>
      </c>
      <c r="K79" s="144"/>
      <c r="L79" s="4"/>
      <c r="M79" s="44"/>
      <c r="N79" s="47" t="s">
        <v>28</v>
      </c>
      <c r="O79" s="50"/>
      <c r="P79" s="50"/>
      <c r="Q79" s="51"/>
      <c r="R79" s="44"/>
      <c r="S79" s="44">
        <v>3</v>
      </c>
      <c r="T79" s="44"/>
      <c r="U79" s="44"/>
      <c r="V79" s="44"/>
      <c r="W79" s="44"/>
      <c r="X79" s="44"/>
      <c r="Y79" s="4"/>
      <c r="Z79" s="14"/>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row>
    <row r="80" spans="1:57" ht="50.1" customHeight="1" x14ac:dyDescent="0.45">
      <c r="A80" s="5"/>
      <c r="B80" s="12"/>
      <c r="C80" s="4"/>
      <c r="D80" s="4"/>
      <c r="E80" s="84" t="s">
        <v>36</v>
      </c>
      <c r="F80" s="89" t="str">
        <f>F74</f>
        <v>20th Aug 2020</v>
      </c>
      <c r="G80" s="86"/>
      <c r="H80" s="90"/>
      <c r="I80" s="90"/>
      <c r="J80" s="87"/>
      <c r="K80" s="88"/>
      <c r="L80" s="4"/>
      <c r="M80" s="44"/>
      <c r="N80" s="119" t="s">
        <v>26</v>
      </c>
      <c r="O80" s="120"/>
      <c r="P80" s="120"/>
      <c r="Q80" s="121"/>
      <c r="R80" s="44"/>
      <c r="S80" s="44"/>
      <c r="T80" s="44"/>
      <c r="U80" s="44"/>
      <c r="V80" s="44"/>
      <c r="W80" s="44"/>
      <c r="X80" s="44"/>
      <c r="Y80" s="4"/>
      <c r="Z80" s="14"/>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row>
    <row r="81" spans="1:56" ht="50.1" customHeight="1" thickBot="1" x14ac:dyDescent="0.55000000000000004">
      <c r="A81" s="5"/>
      <c r="B81" s="12"/>
      <c r="C81" s="4"/>
      <c r="D81" s="4"/>
      <c r="E81" s="151" t="s">
        <v>40</v>
      </c>
      <c r="F81" s="150"/>
      <c r="G81" s="150"/>
      <c r="H81" s="145" t="s">
        <v>24</v>
      </c>
      <c r="I81" s="146"/>
      <c r="J81" s="141">
        <f>I74/2</f>
        <v>0</v>
      </c>
      <c r="K81" s="142"/>
      <c r="L81" s="4"/>
      <c r="M81" s="44"/>
      <c r="N81" s="122"/>
      <c r="O81" s="123"/>
      <c r="P81" s="123"/>
      <c r="Q81" s="124"/>
      <c r="R81" s="44"/>
      <c r="S81" s="44"/>
      <c r="T81" s="44"/>
      <c r="U81" s="44"/>
      <c r="V81" s="44"/>
      <c r="W81" s="44"/>
      <c r="X81" s="44"/>
      <c r="Y81" s="4"/>
      <c r="Z81" s="14"/>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row>
    <row r="82" spans="1:56" ht="50.1" customHeight="1" thickBot="1" x14ac:dyDescent="0.55000000000000004">
      <c r="A82" s="5"/>
      <c r="B82" s="12"/>
      <c r="C82" s="4"/>
      <c r="D82" s="4"/>
      <c r="E82" s="139" t="s">
        <v>41</v>
      </c>
      <c r="F82" s="140"/>
      <c r="G82" s="140"/>
      <c r="H82" s="147" t="str">
        <f>H79</f>
        <v>1st Oct 2020</v>
      </c>
      <c r="I82" s="148"/>
      <c r="J82" s="143">
        <f>J81</f>
        <v>0</v>
      </c>
      <c r="K82" s="144"/>
      <c r="L82" s="4"/>
      <c r="M82" s="44"/>
      <c r="N82" s="4"/>
      <c r="O82" s="4"/>
      <c r="P82" s="4"/>
      <c r="Q82" s="4"/>
      <c r="R82" s="4"/>
      <c r="S82" s="4"/>
      <c r="T82" s="4"/>
      <c r="U82" s="4"/>
      <c r="V82" s="4"/>
      <c r="W82" s="4"/>
      <c r="X82" s="4"/>
      <c r="Y82" s="4"/>
      <c r="Z82" s="14"/>
      <c r="AA82" s="5"/>
      <c r="AB82" s="5"/>
      <c r="AC82" s="5"/>
      <c r="AD82" s="5"/>
    </row>
    <row r="83" spans="1:56" ht="50.1" customHeight="1" x14ac:dyDescent="0.25">
      <c r="A83" s="5"/>
      <c r="B83" s="12"/>
      <c r="C83" s="4"/>
      <c r="D83" s="4"/>
      <c r="E83" s="44"/>
      <c r="F83" s="44"/>
      <c r="G83" s="44"/>
      <c r="H83" s="44"/>
      <c r="I83" s="44"/>
      <c r="J83" s="44"/>
      <c r="K83" s="44"/>
      <c r="L83" s="4"/>
      <c r="M83" s="4"/>
      <c r="N83" s="4"/>
      <c r="O83" s="4"/>
      <c r="P83" s="4"/>
      <c r="Q83" s="4"/>
      <c r="R83" s="4"/>
      <c r="S83" s="4"/>
      <c r="T83" s="4"/>
      <c r="U83" s="4"/>
      <c r="V83" s="4"/>
      <c r="W83" s="4"/>
      <c r="X83" s="4"/>
      <c r="Y83" s="4"/>
      <c r="Z83" s="14"/>
      <c r="AA83" s="5"/>
      <c r="AB83" s="5"/>
      <c r="AC83" s="5"/>
      <c r="AD83" s="5"/>
    </row>
    <row r="84" spans="1:56" s="46" customFormat="1" ht="24.95" customHeight="1" thickBot="1" x14ac:dyDescent="0.6">
      <c r="A84" s="45"/>
      <c r="B84" s="52"/>
      <c r="C84" s="53"/>
      <c r="D84" s="53"/>
      <c r="E84" s="53"/>
      <c r="F84" s="53"/>
      <c r="G84" s="53"/>
      <c r="H84" s="53"/>
      <c r="I84" s="53"/>
      <c r="J84" s="53"/>
      <c r="K84" s="53"/>
      <c r="L84" s="53"/>
      <c r="M84" s="53"/>
      <c r="N84" s="53"/>
      <c r="O84" s="53"/>
      <c r="P84" s="53"/>
      <c r="Q84" s="53"/>
      <c r="R84" s="53"/>
      <c r="S84" s="53"/>
      <c r="T84" s="53"/>
      <c r="U84" s="53"/>
      <c r="V84" s="53"/>
      <c r="W84" s="53"/>
      <c r="X84" s="53"/>
      <c r="Y84" s="53"/>
      <c r="Z84" s="54"/>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row>
    <row r="85" spans="1:56" s="46" customFormat="1" ht="24.95" customHeight="1" x14ac:dyDescent="0.55000000000000004">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row>
    <row r="86" spans="1:56" s="46" customFormat="1" ht="24.95" customHeight="1" x14ac:dyDescent="0.55000000000000004">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row>
    <row r="87" spans="1:56" s="46" customFormat="1" ht="24.95" customHeight="1" x14ac:dyDescent="0.55000000000000004">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row>
    <row r="88" spans="1:56" s="46" customFormat="1" ht="24.95" customHeight="1" x14ac:dyDescent="0.55000000000000004">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c r="AS88" s="45"/>
      <c r="AT88" s="45"/>
      <c r="AU88" s="45"/>
      <c r="AV88" s="45"/>
      <c r="AW88" s="45"/>
      <c r="AX88" s="45"/>
      <c r="AY88" s="45"/>
      <c r="AZ88" s="45"/>
      <c r="BA88" s="45"/>
      <c r="BB88" s="45"/>
      <c r="BC88" s="45"/>
      <c r="BD88" s="45"/>
    </row>
    <row r="89" spans="1:56" s="46" customFormat="1" ht="24.95" customHeight="1" x14ac:dyDescent="0.55000000000000004">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c r="AS89" s="45"/>
      <c r="AT89" s="45"/>
      <c r="AU89" s="45"/>
      <c r="AV89" s="45"/>
      <c r="AW89" s="45"/>
      <c r="AX89" s="45"/>
      <c r="AY89" s="45"/>
      <c r="AZ89" s="45"/>
      <c r="BA89" s="45"/>
      <c r="BB89" s="45"/>
      <c r="BC89" s="45"/>
      <c r="BD89" s="45"/>
    </row>
    <row r="90" spans="1:56" s="46" customFormat="1" ht="24.95" customHeight="1" x14ac:dyDescent="0.55000000000000004">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row>
    <row r="91" spans="1:56" s="46" customFormat="1" ht="24.95" customHeight="1" x14ac:dyDescent="0.55000000000000004">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row>
    <row r="92" spans="1:56" s="46" customFormat="1" ht="24.95" customHeight="1" x14ac:dyDescent="0.55000000000000004">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c r="AS92" s="45"/>
      <c r="AT92" s="45"/>
      <c r="AU92" s="45"/>
      <c r="AV92" s="45"/>
      <c r="AW92" s="45"/>
      <c r="AX92" s="45"/>
      <c r="AY92" s="45"/>
      <c r="AZ92" s="45"/>
      <c r="BA92" s="45"/>
      <c r="BB92" s="45"/>
      <c r="BC92" s="45"/>
      <c r="BD92" s="45"/>
    </row>
    <row r="93" spans="1:56" s="46" customFormat="1" ht="24.95" customHeight="1" x14ac:dyDescent="0.55000000000000004">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row>
    <row r="94" spans="1:56" s="46" customFormat="1" ht="24.95" customHeight="1" x14ac:dyDescent="0.55000000000000004">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row>
    <row r="95" spans="1:56" s="46" customFormat="1" ht="24.95" customHeight="1" x14ac:dyDescent="0.55000000000000004">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row>
    <row r="96" spans="1:56" s="46" customFormat="1" ht="24.95" customHeight="1" x14ac:dyDescent="0.55000000000000004">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row>
    <row r="97" spans="1:56" s="46" customFormat="1" ht="24.95" customHeight="1" x14ac:dyDescent="0.55000000000000004">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row>
    <row r="98" spans="1:56" s="46" customFormat="1" ht="24.95" customHeight="1" x14ac:dyDescent="0.55000000000000004">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row>
    <row r="99" spans="1:56" s="46" customFormat="1" ht="24.95" customHeight="1" x14ac:dyDescent="0.55000000000000004">
      <c r="A99" s="45"/>
      <c r="B99" s="45"/>
      <c r="C99" s="45"/>
      <c r="D99" s="45"/>
      <c r="E99" s="45"/>
      <c r="F99" s="45"/>
      <c r="G99" s="45"/>
      <c r="H99" s="45"/>
      <c r="I99" s="45"/>
      <c r="J99" s="45"/>
      <c r="K99" s="45"/>
      <c r="L99" s="45"/>
      <c r="M99" s="45"/>
      <c r="N99" s="5"/>
      <c r="O99" s="5"/>
      <c r="P99" s="5"/>
      <c r="Q99" s="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c r="AS99" s="45"/>
      <c r="AT99" s="45"/>
      <c r="AU99" s="45"/>
      <c r="AV99" s="45"/>
      <c r="AW99" s="45"/>
      <c r="AX99" s="45"/>
      <c r="AY99" s="45"/>
      <c r="AZ99" s="45"/>
      <c r="BA99" s="45"/>
      <c r="BB99" s="45"/>
      <c r="BC99" s="45"/>
      <c r="BD99" s="45"/>
    </row>
    <row r="100" spans="1:56" s="46" customFormat="1" ht="24.95" customHeight="1" x14ac:dyDescent="0.55000000000000004">
      <c r="A100" s="45"/>
      <c r="B100" s="45"/>
      <c r="C100" s="45"/>
      <c r="D100" s="45"/>
      <c r="E100" s="45"/>
      <c r="F100" s="45"/>
      <c r="G100" s="45"/>
      <c r="H100" s="45"/>
      <c r="I100" s="45"/>
      <c r="J100" s="45"/>
      <c r="K100" s="45"/>
      <c r="L100" s="45"/>
      <c r="M100" s="45"/>
      <c r="N100" s="5"/>
      <c r="O100" s="5"/>
      <c r="P100" s="5"/>
      <c r="Q100" s="5"/>
      <c r="R100" s="45"/>
      <c r="S100" s="45"/>
      <c r="T100" s="45"/>
      <c r="U100" s="45"/>
      <c r="V100" s="45"/>
      <c r="W100" s="45"/>
      <c r="X100" s="45"/>
      <c r="Y100" s="45"/>
      <c r="Z100" s="45"/>
      <c r="AA100" s="45"/>
    </row>
    <row r="101" spans="1:56" s="46" customFormat="1" ht="24.95" customHeight="1" x14ac:dyDescent="0.55000000000000004">
      <c r="A101" s="45"/>
      <c r="B101" s="45"/>
      <c r="C101" s="45"/>
      <c r="D101" s="45"/>
      <c r="E101" s="45"/>
      <c r="F101" s="45"/>
      <c r="G101" s="45"/>
      <c r="H101" s="45"/>
      <c r="I101" s="45"/>
      <c r="J101" s="45"/>
      <c r="K101" s="45"/>
      <c r="L101" s="45"/>
      <c r="M101" s="45"/>
      <c r="N101" s="5"/>
      <c r="O101" s="5"/>
      <c r="P101" s="5"/>
      <c r="Q101" s="5"/>
      <c r="R101" s="5"/>
      <c r="S101" s="5"/>
      <c r="T101" s="5"/>
      <c r="U101" s="5"/>
      <c r="V101" s="5"/>
      <c r="W101" s="5"/>
      <c r="X101" s="5"/>
      <c r="Y101" s="5"/>
      <c r="Z101" s="45"/>
      <c r="AA101" s="45"/>
    </row>
    <row r="102" spans="1:56"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56"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56"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56"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56"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56"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56"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56"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56"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56"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row>
    <row r="112" spans="1:56"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row>
    <row r="113" spans="1:27"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row>
    <row r="114" spans="1:27"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row>
    <row r="115" spans="1:27"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row>
    <row r="116" spans="1:27" x14ac:dyDescent="0.25">
      <c r="A116" s="5"/>
      <c r="B116" s="5"/>
      <c r="C116" s="5"/>
      <c r="D116" s="5"/>
      <c r="E116" s="5"/>
      <c r="F116" s="5"/>
      <c r="G116" s="5"/>
      <c r="H116" s="5"/>
      <c r="I116" s="5"/>
      <c r="J116" s="5"/>
      <c r="K116" s="5"/>
      <c r="L116" s="5"/>
      <c r="M116" s="5"/>
      <c r="N116" s="5"/>
      <c r="O116" s="5"/>
      <c r="P116" s="5"/>
      <c r="Q116" s="5"/>
      <c r="R116" s="5"/>
      <c r="S116" s="5"/>
      <c r="T116" s="5"/>
      <c r="U116" s="5"/>
      <c r="V116" s="5"/>
      <c r="Z116" s="5"/>
      <c r="AA116" s="5"/>
    </row>
    <row r="117" spans="1:27" x14ac:dyDescent="0.25">
      <c r="C117" s="5"/>
      <c r="D117" s="5"/>
      <c r="E117" s="5"/>
      <c r="F117" s="5"/>
      <c r="G117" s="5"/>
      <c r="H117" s="5"/>
      <c r="I117" s="5"/>
      <c r="J117" s="5"/>
      <c r="K117" s="5"/>
      <c r="L117" s="5"/>
      <c r="N117" s="5"/>
      <c r="O117" s="5"/>
      <c r="P117" s="5"/>
      <c r="Q117" s="5"/>
      <c r="R117" s="5"/>
      <c r="S117" s="5"/>
      <c r="T117" s="5"/>
      <c r="U117" s="5"/>
      <c r="V117" s="5"/>
    </row>
    <row r="118" spans="1:27" x14ac:dyDescent="0.25">
      <c r="C118" s="5"/>
      <c r="D118" s="5"/>
      <c r="E118" s="5"/>
      <c r="F118" s="5"/>
      <c r="G118" s="5"/>
      <c r="H118" s="5"/>
      <c r="I118" s="5"/>
      <c r="J118" s="5"/>
      <c r="K118" s="5"/>
      <c r="L118" s="5"/>
      <c r="N118" s="5"/>
      <c r="O118" s="5"/>
      <c r="P118" s="5"/>
      <c r="Q118" s="5"/>
      <c r="R118" s="5"/>
      <c r="S118" s="5"/>
      <c r="T118" s="5"/>
      <c r="U118" s="5"/>
      <c r="V118" s="5"/>
    </row>
    <row r="119" spans="1:27" x14ac:dyDescent="0.25">
      <c r="D119" s="5"/>
      <c r="E119" s="5"/>
      <c r="F119" s="5"/>
      <c r="G119" s="5"/>
      <c r="H119" s="5"/>
      <c r="I119" s="5"/>
      <c r="J119" s="5"/>
      <c r="K119" s="5"/>
      <c r="N119" s="5"/>
      <c r="O119" s="5"/>
      <c r="P119" s="5"/>
      <c r="Q119" s="5"/>
      <c r="R119" s="5"/>
      <c r="S119" s="5"/>
      <c r="T119" s="5"/>
      <c r="U119" s="5"/>
      <c r="V119" s="5"/>
    </row>
    <row r="120" spans="1:27" x14ac:dyDescent="0.25">
      <c r="D120" s="5"/>
      <c r="E120" s="5"/>
      <c r="F120" s="5"/>
      <c r="G120" s="5"/>
      <c r="H120" s="5"/>
      <c r="I120" s="5"/>
      <c r="J120" s="5"/>
      <c r="K120" s="5"/>
      <c r="N120" s="5"/>
      <c r="O120" s="5"/>
      <c r="P120" s="5"/>
      <c r="Q120" s="5"/>
      <c r="R120" s="5"/>
      <c r="S120" s="5"/>
      <c r="T120" s="5"/>
      <c r="U120" s="5"/>
      <c r="V120" s="5"/>
    </row>
    <row r="121" spans="1:27" x14ac:dyDescent="0.25">
      <c r="D121" s="5"/>
      <c r="E121" s="5"/>
      <c r="F121" s="5"/>
      <c r="G121" s="5"/>
      <c r="H121" s="5"/>
      <c r="I121" s="5"/>
      <c r="J121" s="5"/>
      <c r="K121" s="5"/>
      <c r="N121" s="5"/>
      <c r="O121" s="5"/>
      <c r="P121" s="5"/>
      <c r="Q121" s="5"/>
      <c r="R121" s="5"/>
      <c r="S121" s="5"/>
      <c r="T121" s="5"/>
      <c r="U121" s="5"/>
      <c r="V121" s="5"/>
    </row>
    <row r="122" spans="1:27" x14ac:dyDescent="0.25">
      <c r="D122" s="5"/>
      <c r="E122" s="5"/>
      <c r="F122" s="5"/>
      <c r="G122" s="5"/>
      <c r="H122" s="5"/>
      <c r="I122" s="5"/>
      <c r="J122" s="5"/>
      <c r="K122" s="5"/>
      <c r="N122" s="5"/>
      <c r="O122" s="5"/>
      <c r="P122" s="5"/>
      <c r="Q122" s="5"/>
      <c r="R122" s="5"/>
      <c r="S122" s="5"/>
      <c r="T122" s="5"/>
      <c r="U122" s="5"/>
      <c r="V122" s="5"/>
    </row>
    <row r="123" spans="1:27" x14ac:dyDescent="0.25">
      <c r="D123" s="5"/>
      <c r="E123" s="5"/>
      <c r="F123" s="5"/>
      <c r="G123" s="5"/>
      <c r="H123" s="5"/>
      <c r="I123" s="5"/>
      <c r="J123" s="5"/>
      <c r="K123" s="5"/>
      <c r="N123" s="5"/>
      <c r="O123" s="5"/>
      <c r="P123" s="5"/>
      <c r="Q123" s="5"/>
      <c r="R123" s="5"/>
      <c r="S123" s="5"/>
      <c r="T123" s="5"/>
      <c r="U123" s="5"/>
      <c r="V123" s="5"/>
    </row>
    <row r="124" spans="1:27" x14ac:dyDescent="0.25">
      <c r="D124" s="5"/>
      <c r="E124" s="5"/>
      <c r="F124" s="5"/>
      <c r="G124" s="5"/>
      <c r="H124" s="5"/>
      <c r="I124" s="5"/>
      <c r="J124" s="5"/>
      <c r="K124" s="5"/>
      <c r="N124" s="5"/>
      <c r="O124" s="5"/>
      <c r="P124" s="5"/>
      <c r="Q124" s="5"/>
      <c r="R124" s="5"/>
      <c r="S124" s="5"/>
      <c r="T124" s="5"/>
      <c r="U124" s="5"/>
      <c r="V124" s="5"/>
    </row>
    <row r="125" spans="1:27" x14ac:dyDescent="0.25">
      <c r="D125" s="5"/>
      <c r="E125" s="5"/>
      <c r="F125" s="5"/>
      <c r="G125" s="5"/>
      <c r="H125" s="5"/>
      <c r="I125" s="5"/>
      <c r="J125" s="5"/>
      <c r="K125" s="5"/>
      <c r="N125" s="5"/>
      <c r="O125" s="5"/>
      <c r="P125" s="5"/>
      <c r="Q125" s="5"/>
      <c r="R125" s="5"/>
      <c r="S125" s="5"/>
      <c r="T125" s="5"/>
      <c r="U125" s="5"/>
      <c r="V125" s="5"/>
    </row>
    <row r="126" spans="1:27" x14ac:dyDescent="0.25">
      <c r="D126" s="5"/>
      <c r="E126" s="5"/>
      <c r="F126" s="5"/>
      <c r="G126" s="5"/>
      <c r="H126" s="5"/>
      <c r="I126" s="5"/>
      <c r="J126" s="5"/>
      <c r="K126" s="5"/>
      <c r="R126" s="5"/>
      <c r="S126" s="5"/>
      <c r="T126" s="5"/>
      <c r="U126" s="5"/>
      <c r="V126" s="5"/>
    </row>
    <row r="127" spans="1:27" x14ac:dyDescent="0.25">
      <c r="D127" s="5"/>
      <c r="E127" s="5"/>
      <c r="F127" s="5"/>
      <c r="G127" s="5"/>
      <c r="H127" s="5"/>
      <c r="I127" s="5"/>
      <c r="J127" s="5"/>
      <c r="K127" s="5"/>
      <c r="S127" s="5"/>
      <c r="T127" s="5"/>
      <c r="U127" s="5"/>
      <c r="V127" s="5"/>
    </row>
    <row r="128" spans="1:27" x14ac:dyDescent="0.25">
      <c r="D128" s="5"/>
      <c r="E128" s="5"/>
      <c r="F128" s="5"/>
      <c r="G128" s="5"/>
      <c r="H128" s="5"/>
      <c r="I128" s="5"/>
      <c r="J128" s="5"/>
      <c r="K128" s="5"/>
      <c r="S128" s="5"/>
      <c r="T128" s="5"/>
      <c r="U128" s="5"/>
      <c r="V128" s="5"/>
    </row>
    <row r="129" spans="4:22" x14ac:dyDescent="0.25">
      <c r="D129" s="5"/>
      <c r="E129" s="5"/>
      <c r="F129" s="5"/>
      <c r="G129" s="5"/>
      <c r="H129" s="5"/>
      <c r="I129" s="5"/>
      <c r="J129" s="5"/>
      <c r="K129" s="5"/>
      <c r="S129" s="5"/>
      <c r="T129" s="5"/>
      <c r="U129" s="5"/>
      <c r="V129" s="5"/>
    </row>
    <row r="130" spans="4:22" x14ac:dyDescent="0.25">
      <c r="D130" s="5"/>
      <c r="E130" s="5"/>
      <c r="F130" s="5"/>
      <c r="G130" s="5"/>
      <c r="H130" s="5"/>
      <c r="I130" s="5"/>
      <c r="J130" s="5"/>
      <c r="K130" s="5"/>
      <c r="S130" s="5"/>
      <c r="T130" s="5"/>
      <c r="U130" s="5"/>
      <c r="V130" s="5"/>
    </row>
    <row r="131" spans="4:22" x14ac:dyDescent="0.25">
      <c r="D131" s="5"/>
      <c r="E131" s="5"/>
      <c r="F131" s="5"/>
      <c r="G131" s="5"/>
      <c r="H131" s="5"/>
      <c r="I131" s="5"/>
      <c r="J131" s="5"/>
      <c r="K131" s="5"/>
    </row>
    <row r="132" spans="4:22" x14ac:dyDescent="0.25">
      <c r="D132" s="5"/>
      <c r="E132" s="5"/>
      <c r="F132" s="5"/>
      <c r="G132" s="5"/>
      <c r="H132" s="5"/>
      <c r="I132" s="5"/>
      <c r="J132" s="5"/>
      <c r="K132" s="5"/>
    </row>
    <row r="133" spans="4:22" x14ac:dyDescent="0.25">
      <c r="D133" s="5"/>
      <c r="E133" s="5"/>
      <c r="F133" s="5"/>
      <c r="G133" s="5"/>
      <c r="H133" s="5"/>
      <c r="I133" s="5"/>
      <c r="J133" s="5"/>
      <c r="K133" s="5"/>
    </row>
    <row r="134" spans="4:22" x14ac:dyDescent="0.25">
      <c r="D134" s="5"/>
      <c r="E134" s="5"/>
      <c r="F134" s="5"/>
      <c r="G134" s="5"/>
      <c r="H134" s="5"/>
      <c r="I134" s="5"/>
      <c r="J134" s="5"/>
      <c r="K134" s="5"/>
    </row>
  </sheetData>
  <sheetProtection algorithmName="SHA-512" hashValue="3dgpYPvR9rpxHGbSGupjfIh11YQkIsJWrimifX4DXXGB9Lqpao5zxe1FaqEadPUHl13aphILfYt7D6DKrXLrUg==" saltValue="qUtzvBjH2ENvPlXJePLFbw==" spinCount="100000" sheet="1" objects="1" scenarios="1"/>
  <mergeCells count="44">
    <mergeCell ref="E12:Y12"/>
    <mergeCell ref="E57:G58"/>
    <mergeCell ref="H57:J58"/>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82:G82"/>
    <mergeCell ref="J78:K78"/>
    <mergeCell ref="J79:K79"/>
    <mergeCell ref="J81:K81"/>
    <mergeCell ref="J82:K82"/>
    <mergeCell ref="H81:I81"/>
    <mergeCell ref="H82:I82"/>
    <mergeCell ref="H79:I79"/>
    <mergeCell ref="H78:I78"/>
    <mergeCell ref="E78:G78"/>
    <mergeCell ref="E81:G81"/>
    <mergeCell ref="N75:Q75"/>
    <mergeCell ref="N80:Q81"/>
    <mergeCell ref="I74:K74"/>
    <mergeCell ref="I73:K73"/>
    <mergeCell ref="E71:K72"/>
    <mergeCell ref="E76:K76"/>
    <mergeCell ref="E79:G79"/>
  </mergeCells>
  <conditionalFormatting sqref="P17:T17">
    <cfRule type="cellIs" dxfId="109" priority="279" operator="greaterThan">
      <formula>0</formula>
    </cfRule>
  </conditionalFormatting>
  <conditionalFormatting sqref="U17">
    <cfRule type="cellIs" dxfId="108" priority="278" operator="greaterThan">
      <formula>0</formula>
    </cfRule>
  </conditionalFormatting>
  <conditionalFormatting sqref="V17">
    <cfRule type="cellIs" dxfId="107" priority="277" operator="greaterThan">
      <formula>0</formula>
    </cfRule>
  </conditionalFormatting>
  <conditionalFormatting sqref="W17:X17">
    <cfRule type="cellIs" dxfId="106" priority="276" operator="greaterThan">
      <formula>0</formula>
    </cfRule>
  </conditionalFormatting>
  <conditionalFormatting sqref="I26">
    <cfRule type="cellIs" dxfId="105" priority="261" operator="greaterThan">
      <formula>0</formula>
    </cfRule>
  </conditionalFormatting>
  <conditionalFormatting sqref="Y29">
    <cfRule type="cellIs" dxfId="104" priority="157" operator="greaterThan">
      <formula>0</formula>
    </cfRule>
  </conditionalFormatting>
  <conditionalFormatting sqref="Y29">
    <cfRule type="cellIs" dxfId="103" priority="156" operator="greaterThan">
      <formula>0</formula>
    </cfRule>
  </conditionalFormatting>
  <conditionalFormatting sqref="Y18 Y21:Y28">
    <cfRule type="cellIs" dxfId="102" priority="165" operator="greaterThan">
      <formula>0</formula>
    </cfRule>
  </conditionalFormatting>
  <conditionalFormatting sqref="Y18 Y21:Y28">
    <cfRule type="cellIs" dxfId="101" priority="164" operator="greaterThan">
      <formula>0</formula>
    </cfRule>
  </conditionalFormatting>
  <conditionalFormatting sqref="Y24:Y28">
    <cfRule type="cellIs" dxfId="100" priority="162" operator="greaterThan">
      <formula>0</formula>
    </cfRule>
  </conditionalFormatting>
  <conditionalFormatting sqref="U41:U46">
    <cfRule type="cellIs" dxfId="99" priority="143" operator="greaterThan">
      <formula>0</formula>
    </cfRule>
  </conditionalFormatting>
  <conditionalFormatting sqref="U29">
    <cfRule type="cellIs" dxfId="98" priority="160" operator="greaterThan">
      <formula>0</formula>
    </cfRule>
  </conditionalFormatting>
  <conditionalFormatting sqref="V29">
    <cfRule type="cellIs" dxfId="97" priority="159" operator="greaterThan">
      <formula>0</formula>
    </cfRule>
  </conditionalFormatting>
  <conditionalFormatting sqref="W29:X29">
    <cfRule type="cellIs" dxfId="96" priority="158" operator="greaterThan">
      <formula>0</formula>
    </cfRule>
  </conditionalFormatting>
  <conditionalFormatting sqref="P18:T18 P21:T28">
    <cfRule type="cellIs" dxfId="95" priority="170" operator="greaterThan">
      <formula>0</formula>
    </cfRule>
  </conditionalFormatting>
  <conditionalFormatting sqref="U18 U21:U28">
    <cfRule type="cellIs" dxfId="94" priority="169" operator="greaterThan">
      <formula>0</formula>
    </cfRule>
  </conditionalFormatting>
  <conditionalFormatting sqref="U35">
    <cfRule type="cellIs" dxfId="93" priority="151" operator="greaterThan">
      <formula>0</formula>
    </cfRule>
  </conditionalFormatting>
  <conditionalFormatting sqref="W18:X18 W21:X28">
    <cfRule type="cellIs" dxfId="92" priority="167" operator="greaterThan">
      <formula>0</formula>
    </cfRule>
  </conditionalFormatting>
  <conditionalFormatting sqref="Y21:Y23 Y18">
    <cfRule type="cellIs" dxfId="91" priority="166" operator="greaterThan">
      <formula>0</formula>
    </cfRule>
  </conditionalFormatting>
  <conditionalFormatting sqref="P29:T29">
    <cfRule type="cellIs" dxfId="90" priority="161" operator="greaterThan">
      <formula>0</formula>
    </cfRule>
  </conditionalFormatting>
  <conditionalFormatting sqref="Y29">
    <cfRule type="cellIs" dxfId="89" priority="155" operator="greaterThan">
      <formula>0</formula>
    </cfRule>
  </conditionalFormatting>
  <conditionalFormatting sqref="V47">
    <cfRule type="cellIs" dxfId="88" priority="133" operator="greaterThan">
      <formula>0</formula>
    </cfRule>
  </conditionalFormatting>
  <conditionalFormatting sqref="W47:X47">
    <cfRule type="cellIs" dxfId="87" priority="132" operator="greaterThan">
      <formula>0</formula>
    </cfRule>
  </conditionalFormatting>
  <conditionalFormatting sqref="P35:T35">
    <cfRule type="cellIs" dxfId="86" priority="152" operator="greaterThan">
      <formula>0</formula>
    </cfRule>
  </conditionalFormatting>
  <conditionalFormatting sqref="V35">
    <cfRule type="cellIs" dxfId="85" priority="150" operator="greaterThan">
      <formula>0</formula>
    </cfRule>
  </conditionalFormatting>
  <conditionalFormatting sqref="W35:X35">
    <cfRule type="cellIs" dxfId="84" priority="149" operator="greaterThan">
      <formula>0</formula>
    </cfRule>
  </conditionalFormatting>
  <conditionalFormatting sqref="Y35">
    <cfRule type="cellIs" dxfId="83" priority="148" operator="greaterThan">
      <formula>0</formula>
    </cfRule>
  </conditionalFormatting>
  <conditionalFormatting sqref="Y35">
    <cfRule type="cellIs" dxfId="82" priority="147" operator="greaterThan">
      <formula>0</formula>
    </cfRule>
  </conditionalFormatting>
  <conditionalFormatting sqref="Y35">
    <cfRule type="cellIs" dxfId="81" priority="146" operator="greaterThan">
      <formula>0</formula>
    </cfRule>
  </conditionalFormatting>
  <conditionalFormatting sqref="Y47">
    <cfRule type="cellIs" dxfId="80" priority="131" operator="greaterThan">
      <formula>0</formula>
    </cfRule>
  </conditionalFormatting>
  <conditionalFormatting sqref="V18 V21:V28">
    <cfRule type="cellIs" dxfId="79" priority="168" operator="greaterThan">
      <formula>0</formula>
    </cfRule>
  </conditionalFormatting>
  <conditionalFormatting sqref="P41:T46">
    <cfRule type="cellIs" dxfId="78" priority="144" operator="greaterThan">
      <formula>0</formula>
    </cfRule>
  </conditionalFormatting>
  <conditionalFormatting sqref="V41:V46">
    <cfRule type="cellIs" dxfId="77" priority="142" operator="greaterThan">
      <formula>0</formula>
    </cfRule>
  </conditionalFormatting>
  <conditionalFormatting sqref="W41:X46">
    <cfRule type="cellIs" dxfId="76" priority="141" operator="greaterThan">
      <formula>0</formula>
    </cfRule>
  </conditionalFormatting>
  <conditionalFormatting sqref="Y41">
    <cfRule type="cellIs" dxfId="75" priority="140" operator="greaterThan">
      <formula>0</formula>
    </cfRule>
  </conditionalFormatting>
  <conditionalFormatting sqref="Y44:Y46 Y41:Y42">
    <cfRule type="cellIs" dxfId="74" priority="139" operator="greaterThan">
      <formula>0</formula>
    </cfRule>
  </conditionalFormatting>
  <conditionalFormatting sqref="Y41:Y46">
    <cfRule type="cellIs" dxfId="73" priority="138" operator="greaterThan">
      <formula>0</formula>
    </cfRule>
  </conditionalFormatting>
  <conditionalFormatting sqref="Y42:Y46">
    <cfRule type="cellIs" dxfId="72" priority="137" operator="greaterThan">
      <formula>0</formula>
    </cfRule>
  </conditionalFormatting>
  <conditionalFormatting sqref="Q43:Y43">
    <cfRule type="cellIs" dxfId="71" priority="136" operator="greaterThan">
      <formula>0</formula>
    </cfRule>
  </conditionalFormatting>
  <conditionalFormatting sqref="P47:T47">
    <cfRule type="cellIs" dxfId="70" priority="135" operator="greaterThan">
      <formula>0</formula>
    </cfRule>
  </conditionalFormatting>
  <conditionalFormatting sqref="U47">
    <cfRule type="cellIs" dxfId="69" priority="134" operator="greaterThan">
      <formula>0</formula>
    </cfRule>
  </conditionalFormatting>
  <conditionalFormatting sqref="Y47">
    <cfRule type="cellIs" dxfId="68" priority="130" operator="greaterThan">
      <formula>0</formula>
    </cfRule>
  </conditionalFormatting>
  <conditionalFormatting sqref="Y47">
    <cfRule type="cellIs" dxfId="67" priority="129" operator="greaterThan">
      <formula>0</formula>
    </cfRule>
  </conditionalFormatting>
  <conditionalFormatting sqref="H26">
    <cfRule type="cellIs" dxfId="66" priority="110" operator="greaterThan">
      <formula>0</formula>
    </cfRule>
  </conditionalFormatting>
  <conditionalFormatting sqref="Y59">
    <cfRule type="cellIs" dxfId="65" priority="76" operator="greaterThan">
      <formula>0</formula>
    </cfRule>
  </conditionalFormatting>
  <conditionalFormatting sqref="Q59:Y59">
    <cfRule type="cellIs" dxfId="64" priority="75" operator="greaterThan">
      <formula>0</formula>
    </cfRule>
  </conditionalFormatting>
  <conditionalFormatting sqref="P59:T59">
    <cfRule type="cellIs" dxfId="63" priority="81" operator="greaterThan">
      <formula>0</formula>
    </cfRule>
  </conditionalFormatting>
  <conditionalFormatting sqref="U59">
    <cfRule type="cellIs" dxfId="62" priority="80" operator="greaterThan">
      <formula>0</formula>
    </cfRule>
  </conditionalFormatting>
  <conditionalFormatting sqref="W59:X59">
    <cfRule type="cellIs" dxfId="61" priority="78" operator="greaterThan">
      <formula>0</formula>
    </cfRule>
  </conditionalFormatting>
  <conditionalFormatting sqref="Y59">
    <cfRule type="cellIs" dxfId="60" priority="77" operator="greaterThan">
      <formula>0</formula>
    </cfRule>
  </conditionalFormatting>
  <conditionalFormatting sqref="V59">
    <cfRule type="cellIs" dxfId="59" priority="79" operator="greaterThan">
      <formula>0</formula>
    </cfRule>
  </conditionalFormatting>
  <conditionalFormatting sqref="Y30:Y34">
    <cfRule type="cellIs" dxfId="58" priority="70" operator="greaterThan">
      <formula>0</formula>
    </cfRule>
  </conditionalFormatting>
  <conditionalFormatting sqref="Y30:Y34">
    <cfRule type="cellIs" dxfId="57" priority="69" operator="greaterThan">
      <formula>0</formula>
    </cfRule>
  </conditionalFormatting>
  <conditionalFormatting sqref="Y30:Y34">
    <cfRule type="cellIs" dxfId="56" priority="68" operator="greaterThan">
      <formula>0</formula>
    </cfRule>
  </conditionalFormatting>
  <conditionalFormatting sqref="P30:T34">
    <cfRule type="cellIs" dxfId="55" priority="74" operator="greaterThan">
      <formula>0</formula>
    </cfRule>
  </conditionalFormatting>
  <conditionalFormatting sqref="U30:U34">
    <cfRule type="cellIs" dxfId="54" priority="73" operator="greaterThan">
      <formula>0</formula>
    </cfRule>
  </conditionalFormatting>
  <conditionalFormatting sqref="W30:X34">
    <cfRule type="cellIs" dxfId="53" priority="71" operator="greaterThan">
      <formula>0</formula>
    </cfRule>
  </conditionalFormatting>
  <conditionalFormatting sqref="V30:V34">
    <cfRule type="cellIs" dxfId="52" priority="72" operator="greaterThan">
      <formula>0</formula>
    </cfRule>
  </conditionalFormatting>
  <conditionalFormatting sqref="Y36:Y40">
    <cfRule type="cellIs" dxfId="51" priority="63" operator="greaterThan">
      <formula>0</formula>
    </cfRule>
  </conditionalFormatting>
  <conditionalFormatting sqref="Y36:Y40">
    <cfRule type="cellIs" dxfId="50" priority="62" operator="greaterThan">
      <formula>0</formula>
    </cfRule>
  </conditionalFormatting>
  <conditionalFormatting sqref="Y36:Y40">
    <cfRule type="cellIs" dxfId="49" priority="61" operator="greaterThan">
      <formula>0</formula>
    </cfRule>
  </conditionalFormatting>
  <conditionalFormatting sqref="P36:T40">
    <cfRule type="cellIs" dxfId="48" priority="67" operator="greaterThan">
      <formula>0</formula>
    </cfRule>
  </conditionalFormatting>
  <conditionalFormatting sqref="U36:U40">
    <cfRule type="cellIs" dxfId="47" priority="66" operator="greaterThan">
      <formula>0</formula>
    </cfRule>
  </conditionalFormatting>
  <conditionalFormatting sqref="W36:X40">
    <cfRule type="cellIs" dxfId="46" priority="64" operator="greaterThan">
      <formula>0</formula>
    </cfRule>
  </conditionalFormatting>
  <conditionalFormatting sqref="V36:V40">
    <cfRule type="cellIs" dxfId="45" priority="65" operator="greaterThan">
      <formula>0</formula>
    </cfRule>
  </conditionalFormatting>
  <conditionalFormatting sqref="U53:U58">
    <cfRule type="cellIs" dxfId="44" priority="52" operator="greaterThan">
      <formula>0</formula>
    </cfRule>
  </conditionalFormatting>
  <conditionalFormatting sqref="P53:T58">
    <cfRule type="cellIs" dxfId="43" priority="53" operator="greaterThan">
      <formula>0</formula>
    </cfRule>
  </conditionalFormatting>
  <conditionalFormatting sqref="V53:V58">
    <cfRule type="cellIs" dxfId="42" priority="51" operator="greaterThan">
      <formula>0</formula>
    </cfRule>
  </conditionalFormatting>
  <conditionalFormatting sqref="W53:X58">
    <cfRule type="cellIs" dxfId="41" priority="50" operator="greaterThan">
      <formula>0</formula>
    </cfRule>
  </conditionalFormatting>
  <conditionalFormatting sqref="Y53">
    <cfRule type="cellIs" dxfId="40" priority="49" operator="greaterThan">
      <formula>0</formula>
    </cfRule>
  </conditionalFormatting>
  <conditionalFormatting sqref="Y56:Y58 Y53:Y54">
    <cfRule type="cellIs" dxfId="39" priority="48" operator="greaterThan">
      <formula>0</formula>
    </cfRule>
  </conditionalFormatting>
  <conditionalFormatting sqref="Y53:Y58">
    <cfRule type="cellIs" dxfId="38" priority="47" operator="greaterThan">
      <formula>0</formula>
    </cfRule>
  </conditionalFormatting>
  <conditionalFormatting sqref="Y54:Y58">
    <cfRule type="cellIs" dxfId="37" priority="46" operator="greaterThan">
      <formula>0</formula>
    </cfRule>
  </conditionalFormatting>
  <conditionalFormatting sqref="Q55:Y55">
    <cfRule type="cellIs" dxfId="36" priority="45" operator="greaterThan">
      <formula>0</formula>
    </cfRule>
  </conditionalFormatting>
  <conditionalFormatting sqref="Y48:Y52">
    <cfRule type="cellIs" dxfId="35" priority="40" operator="greaterThan">
      <formula>0</formula>
    </cfRule>
  </conditionalFormatting>
  <conditionalFormatting sqref="Y48:Y52">
    <cfRule type="cellIs" dxfId="34" priority="39" operator="greaterThan">
      <formula>0</formula>
    </cfRule>
  </conditionalFormatting>
  <conditionalFormatting sqref="Y48:Y52">
    <cfRule type="cellIs" dxfId="33" priority="38" operator="greaterThan">
      <formula>0</formula>
    </cfRule>
  </conditionalFormatting>
  <conditionalFormatting sqref="P48:T52">
    <cfRule type="cellIs" dxfId="32" priority="44" operator="greaterThan">
      <formula>0</formula>
    </cfRule>
  </conditionalFormatting>
  <conditionalFormatting sqref="U48:U52">
    <cfRule type="cellIs" dxfId="31" priority="43" operator="greaterThan">
      <formula>0</formula>
    </cfRule>
  </conditionalFormatting>
  <conditionalFormatting sqref="W48:X52">
    <cfRule type="cellIs" dxfId="30" priority="41" operator="greaterThan">
      <formula>0</formula>
    </cfRule>
  </conditionalFormatting>
  <conditionalFormatting sqref="V48:V52">
    <cfRule type="cellIs" dxfId="29" priority="42" operator="greaterThan">
      <formula>0</formula>
    </cfRule>
  </conditionalFormatting>
  <conditionalFormatting sqref="Y19:Y20">
    <cfRule type="cellIs" dxfId="28" priority="24" operator="greaterThan">
      <formula>0</formula>
    </cfRule>
  </conditionalFormatting>
  <conditionalFormatting sqref="Y19:Y20">
    <cfRule type="cellIs" dxfId="27" priority="23" operator="greaterThan">
      <formula>0</formula>
    </cfRule>
  </conditionalFormatting>
  <conditionalFormatting sqref="P19:T20">
    <cfRule type="cellIs" dxfId="26" priority="29" operator="greaterThan">
      <formula>0</formula>
    </cfRule>
  </conditionalFormatting>
  <conditionalFormatting sqref="U19:U20">
    <cfRule type="cellIs" dxfId="25" priority="28" operator="greaterThan">
      <formula>0</formula>
    </cfRule>
  </conditionalFormatting>
  <conditionalFormatting sqref="W19:X20">
    <cfRule type="cellIs" dxfId="24" priority="26" operator="greaterThan">
      <formula>0</formula>
    </cfRule>
  </conditionalFormatting>
  <conditionalFormatting sqref="Y19:Y20">
    <cfRule type="cellIs" dxfId="23" priority="25" operator="greaterThan">
      <formula>0</formula>
    </cfRule>
  </conditionalFormatting>
  <conditionalFormatting sqref="V19:V20">
    <cfRule type="cellIs" dxfId="22" priority="27" operator="greaterThan">
      <formula>0</formula>
    </cfRule>
  </conditionalFormatting>
  <conditionalFormatting sqref="Y65">
    <cfRule type="cellIs" dxfId="21" priority="17" operator="greaterThan">
      <formula>0</formula>
    </cfRule>
  </conditionalFormatting>
  <conditionalFormatting sqref="Q65:Y65">
    <cfRule type="cellIs" dxfId="20" priority="16" operator="greaterThan">
      <formula>0</formula>
    </cfRule>
  </conditionalFormatting>
  <conditionalFormatting sqref="P65:T65">
    <cfRule type="cellIs" dxfId="19" priority="22" operator="greaterThan">
      <formula>0</formula>
    </cfRule>
  </conditionalFormatting>
  <conditionalFormatting sqref="U65">
    <cfRule type="cellIs" dxfId="18" priority="21" operator="greaterThan">
      <formula>0</formula>
    </cfRule>
  </conditionalFormatting>
  <conditionalFormatting sqref="W65:X65">
    <cfRule type="cellIs" dxfId="17" priority="19" operator="greaterThan">
      <formula>0</formula>
    </cfRule>
  </conditionalFormatting>
  <conditionalFormatting sqref="Y65">
    <cfRule type="cellIs" dxfId="16" priority="18" operator="greaterThan">
      <formula>0</formula>
    </cfRule>
  </conditionalFormatting>
  <conditionalFormatting sqref="V65">
    <cfRule type="cellIs" dxfId="15" priority="20" operator="greaterThan">
      <formula>0</formula>
    </cfRule>
  </conditionalFormatting>
  <conditionalFormatting sqref="U60:U64">
    <cfRule type="cellIs" dxfId="14" priority="14" operator="greaterThan">
      <formula>0</formula>
    </cfRule>
  </conditionalFormatting>
  <conditionalFormatting sqref="P60:T64">
    <cfRule type="cellIs" dxfId="13" priority="15" operator="greaterThan">
      <formula>0</formula>
    </cfRule>
  </conditionalFormatting>
  <conditionalFormatting sqref="V60:V64">
    <cfRule type="cellIs" dxfId="12" priority="13" operator="greaterThan">
      <formula>0</formula>
    </cfRule>
  </conditionalFormatting>
  <conditionalFormatting sqref="W60:X64">
    <cfRule type="cellIs" dxfId="11" priority="12" operator="greaterThan">
      <formula>0</formula>
    </cfRule>
  </conditionalFormatting>
  <conditionalFormatting sqref="Y62:Y64 Y60">
    <cfRule type="cellIs" dxfId="10" priority="11" operator="greaterThan">
      <formula>0</formula>
    </cfRule>
  </conditionalFormatting>
  <conditionalFormatting sqref="Y60:Y64">
    <cfRule type="cellIs" dxfId="9" priority="10" operator="greaterThan">
      <formula>0</formula>
    </cfRule>
  </conditionalFormatting>
  <conditionalFormatting sqref="Y60:Y64">
    <cfRule type="cellIs" dxfId="8" priority="9" operator="greaterThan">
      <formula>0</formula>
    </cfRule>
  </conditionalFormatting>
  <conditionalFormatting sqref="Q61:Y61">
    <cfRule type="cellIs" dxfId="7" priority="8" operator="greaterThan">
      <formula>0</formula>
    </cfRule>
  </conditionalFormatting>
  <conditionalFormatting sqref="Y66:Y71">
    <cfRule type="cellIs" dxfId="6" priority="2" operator="greaterThan">
      <formula>0</formula>
    </cfRule>
  </conditionalFormatting>
  <conditionalFormatting sqref="Q66:Y71">
    <cfRule type="cellIs" dxfId="5" priority="1" operator="greaterThan">
      <formula>0</formula>
    </cfRule>
  </conditionalFormatting>
  <conditionalFormatting sqref="P66:T71">
    <cfRule type="cellIs" dxfId="4" priority="7" operator="greaterThan">
      <formula>0</formula>
    </cfRule>
  </conditionalFormatting>
  <conditionalFormatting sqref="U66:U71">
    <cfRule type="cellIs" dxfId="3" priority="6" operator="greaterThan">
      <formula>0</formula>
    </cfRule>
  </conditionalFormatting>
  <conditionalFormatting sqref="W66:X71">
    <cfRule type="cellIs" dxfId="2" priority="4" operator="greaterThan">
      <formula>0</formula>
    </cfRule>
  </conditionalFormatting>
  <conditionalFormatting sqref="Y66:Y71">
    <cfRule type="cellIs" dxfId="1" priority="3" operator="greaterThan">
      <formula>0</formula>
    </cfRule>
  </conditionalFormatting>
  <conditionalFormatting sqref="V66:V71">
    <cfRule type="cellIs" dxfId="0" priority="5"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6" sqref="B6"/>
    </sheetView>
  </sheetViews>
  <sheetFormatPr defaultColWidth="9.140625" defaultRowHeight="15" x14ac:dyDescent="0.25"/>
  <cols>
    <col min="1" max="1" width="9.140625" style="91"/>
    <col min="2" max="2" width="189.7109375" style="93" customWidth="1"/>
    <col min="3" max="16384" width="9.140625" style="91"/>
  </cols>
  <sheetData>
    <row r="3" spans="2:2" ht="46.5" x14ac:dyDescent="0.25">
      <c r="B3" s="92" t="s">
        <v>65</v>
      </c>
    </row>
    <row r="6" spans="2:2" ht="60" x14ac:dyDescent="0.25">
      <c r="B6" s="93" t="s">
        <v>90</v>
      </c>
    </row>
    <row r="7" spans="2:2" x14ac:dyDescent="0.25">
      <c r="B7" s="93" t="s">
        <v>49</v>
      </c>
    </row>
    <row r="8" spans="2:2" ht="30" x14ac:dyDescent="0.25">
      <c r="B8" s="93" t="s">
        <v>75</v>
      </c>
    </row>
    <row r="9" spans="2:2" x14ac:dyDescent="0.25">
      <c r="B9" s="93" t="s">
        <v>47</v>
      </c>
    </row>
    <row r="10" spans="2:2" ht="32.25" x14ac:dyDescent="0.25">
      <c r="B10" s="93" t="s">
        <v>78</v>
      </c>
    </row>
    <row r="11" spans="2:2" x14ac:dyDescent="0.25">
      <c r="B11" s="93" t="s">
        <v>35</v>
      </c>
    </row>
    <row r="12" spans="2:2" ht="30" x14ac:dyDescent="0.25">
      <c r="B12" s="93" t="s">
        <v>50</v>
      </c>
    </row>
    <row r="13" spans="2:2" x14ac:dyDescent="0.25">
      <c r="B13" s="93" t="s">
        <v>35</v>
      </c>
    </row>
    <row r="14" spans="2:2" x14ac:dyDescent="0.25">
      <c r="B14" s="93" t="s">
        <v>51</v>
      </c>
    </row>
    <row r="15" spans="2:2" x14ac:dyDescent="0.25">
      <c r="B15" s="93" t="s">
        <v>48</v>
      </c>
    </row>
    <row r="16" spans="2:2" ht="30" x14ac:dyDescent="0.25">
      <c r="B16" s="110" t="s">
        <v>74</v>
      </c>
    </row>
    <row r="17" spans="2:2" x14ac:dyDescent="0.25">
      <c r="B17" s="93" t="s">
        <v>35</v>
      </c>
    </row>
    <row r="18" spans="2:2" ht="30" x14ac:dyDescent="0.25">
      <c r="B18" s="93" t="s">
        <v>76</v>
      </c>
    </row>
    <row r="20" spans="2:2" x14ac:dyDescent="0.25">
      <c r="B20" s="93" t="s">
        <v>73</v>
      </c>
    </row>
    <row r="21" spans="2:2" x14ac:dyDescent="0.25">
      <c r="B21" s="93" t="s">
        <v>35</v>
      </c>
    </row>
    <row r="22" spans="2:2" x14ac:dyDescent="0.25">
      <c r="B22" s="93" t="s">
        <v>52</v>
      </c>
    </row>
    <row r="23" spans="2:2" x14ac:dyDescent="0.25">
      <c r="B23" s="93" t="s">
        <v>46</v>
      </c>
    </row>
    <row r="24" spans="2:2" ht="30" x14ac:dyDescent="0.25">
      <c r="B24" s="93" t="s">
        <v>77</v>
      </c>
    </row>
    <row r="26" spans="2:2" x14ac:dyDescent="0.25">
      <c r="B26" s="93" t="s">
        <v>53</v>
      </c>
    </row>
    <row r="27" spans="2:2" x14ac:dyDescent="0.25">
      <c r="B27" s="93" t="s">
        <v>35</v>
      </c>
    </row>
    <row r="28" spans="2:2" ht="30" x14ac:dyDescent="0.25">
      <c r="B28" s="93" t="s">
        <v>54</v>
      </c>
    </row>
    <row r="29" spans="2:2" x14ac:dyDescent="0.25">
      <c r="B29" s="93" t="s">
        <v>46</v>
      </c>
    </row>
    <row r="30" spans="2:2" x14ac:dyDescent="0.25">
      <c r="B30" s="93" t="s">
        <v>55</v>
      </c>
    </row>
    <row r="32" spans="2:2" x14ac:dyDescent="0.25">
      <c r="B32" s="93" t="s">
        <v>56</v>
      </c>
    </row>
    <row r="33" spans="2:2" x14ac:dyDescent="0.25">
      <c r="B33" s="93" t="s">
        <v>35</v>
      </c>
    </row>
    <row r="34" spans="2:2" ht="30" x14ac:dyDescent="0.25">
      <c r="B34" s="93" t="s">
        <v>57</v>
      </c>
    </row>
    <row r="36" spans="2:2" x14ac:dyDescent="0.25">
      <c r="B36" s="93" t="s">
        <v>58</v>
      </c>
    </row>
    <row r="37" spans="2:2" x14ac:dyDescent="0.25">
      <c r="B37" s="93" t="s">
        <v>59</v>
      </c>
    </row>
    <row r="38" spans="2:2" x14ac:dyDescent="0.25">
      <c r="B38" s="93" t="s">
        <v>60</v>
      </c>
    </row>
    <row r="39" spans="2:2" x14ac:dyDescent="0.25">
      <c r="B39" s="93" t="s">
        <v>35</v>
      </c>
    </row>
    <row r="40" spans="2:2" x14ac:dyDescent="0.25">
      <c r="B40" s="93" t="s">
        <v>61</v>
      </c>
    </row>
    <row r="41" spans="2:2" x14ac:dyDescent="0.25">
      <c r="B41" s="93" t="s">
        <v>35</v>
      </c>
    </row>
    <row r="42" spans="2:2" ht="45" x14ac:dyDescent="0.25">
      <c r="B42" s="93" t="s">
        <v>62</v>
      </c>
    </row>
    <row r="43" spans="2:2" x14ac:dyDescent="0.25">
      <c r="B43" s="93" t="s">
        <v>35</v>
      </c>
    </row>
    <row r="44" spans="2:2" x14ac:dyDescent="0.25">
      <c r="B44" s="93" t="s">
        <v>63</v>
      </c>
    </row>
    <row r="45" spans="2:2" x14ac:dyDescent="0.25">
      <c r="B45" s="93" t="s">
        <v>35</v>
      </c>
    </row>
    <row r="46" spans="2:2" ht="30" x14ac:dyDescent="0.25">
      <c r="B46" s="115" t="s">
        <v>84</v>
      </c>
    </row>
    <row r="48" spans="2:2" x14ac:dyDescent="0.25">
      <c r="B48" s="93" t="s">
        <v>64</v>
      </c>
    </row>
  </sheetData>
  <sheetProtection algorithmName="SHA-512" hashValue="k9t4zSSF04BSEALpf0hxA9wTIX9nPCXpAoKMbRs7aafRklbVoYqewG74CROZioPumj9B07wUcc8LQGpSyIMUkw==" saltValue="UBH6Q4MsnZDKNfH9sth+UA=="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20" sqref="D20"/>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s="107" t="s">
        <v>83</v>
      </c>
    </row>
    <row r="3" spans="3:12" x14ac:dyDescent="0.25">
      <c r="C3" s="107" t="s">
        <v>80</v>
      </c>
    </row>
    <row r="4" spans="3:12" x14ac:dyDescent="0.25">
      <c r="C4" s="107" t="s">
        <v>85</v>
      </c>
    </row>
    <row r="7" spans="3:12" x14ac:dyDescent="0.25">
      <c r="C7" t="s">
        <v>45</v>
      </c>
    </row>
    <row r="9" spans="3:12" ht="45" x14ac:dyDescent="0.25">
      <c r="C9" s="108"/>
      <c r="D9" s="111" t="s">
        <v>81</v>
      </c>
      <c r="E9" s="111" t="s">
        <v>82</v>
      </c>
      <c r="F9" s="77" t="s">
        <v>66</v>
      </c>
      <c r="G9" s="77" t="s">
        <v>66</v>
      </c>
      <c r="H9" s="77" t="s">
        <v>66</v>
      </c>
      <c r="I9" s="77" t="s">
        <v>66</v>
      </c>
      <c r="J9" s="77" t="s">
        <v>66</v>
      </c>
      <c r="K9" s="77" t="s">
        <v>66</v>
      </c>
      <c r="L9" s="77" t="s">
        <v>66</v>
      </c>
    </row>
    <row r="10" spans="3:12" x14ac:dyDescent="0.25">
      <c r="C10" s="109" t="s">
        <v>71</v>
      </c>
      <c r="D10" s="112">
        <v>12</v>
      </c>
      <c r="E10" s="112">
        <v>8.9</v>
      </c>
      <c r="F10" s="77"/>
      <c r="G10" s="77"/>
      <c r="H10" s="77"/>
      <c r="I10" s="77"/>
      <c r="J10" s="77"/>
      <c r="K10" s="77"/>
      <c r="L10" s="77"/>
    </row>
    <row r="11" spans="3:12" x14ac:dyDescent="0.25">
      <c r="C11" s="109" t="s">
        <v>72</v>
      </c>
      <c r="D11" s="112">
        <v>13</v>
      </c>
      <c r="E11" s="112">
        <v>9.9</v>
      </c>
      <c r="F11" s="77"/>
      <c r="G11" s="77"/>
      <c r="H11" s="77"/>
      <c r="I11" s="77"/>
      <c r="J11" s="77"/>
      <c r="K11" s="77"/>
      <c r="L11" s="77"/>
    </row>
    <row r="13" spans="3:12" x14ac:dyDescent="0.25">
      <c r="C13" s="107" t="s">
        <v>38</v>
      </c>
      <c r="D13" s="107"/>
      <c r="E13" s="107"/>
      <c r="F13" s="107" t="s">
        <v>86</v>
      </c>
    </row>
    <row r="14" spans="3:12" x14ac:dyDescent="0.25">
      <c r="C14" s="79" t="s">
        <v>39</v>
      </c>
      <c r="D14" s="107"/>
      <c r="E14" s="107"/>
      <c r="F14" s="107" t="s">
        <v>87</v>
      </c>
    </row>
    <row r="15" spans="3:12" x14ac:dyDescent="0.25">
      <c r="C15" s="107"/>
      <c r="D15" s="107"/>
      <c r="E15" s="107"/>
      <c r="F15" s="107"/>
    </row>
    <row r="16" spans="3:12" x14ac:dyDescent="0.25">
      <c r="C16" s="107" t="s">
        <v>68</v>
      </c>
      <c r="D16" s="107"/>
      <c r="E16" s="107"/>
      <c r="F16" s="107" t="s">
        <v>88</v>
      </c>
    </row>
    <row r="17" spans="3:6" x14ac:dyDescent="0.25">
      <c r="C17" s="107" t="s">
        <v>69</v>
      </c>
      <c r="D17" s="107"/>
      <c r="E17" s="107"/>
      <c r="F17" s="107" t="s">
        <v>89</v>
      </c>
    </row>
  </sheetData>
  <sheetProtection algorithmName="SHA-512" hashValue="KR7ngOIjYQ2xMhpyGdeC7klXKMGu93ptFzI4gSdt/naQPzSkvCPzeyA4iYrANeFA6x8T4s3gm+hhNvzdbuGBjA==" saltValue="UPRQUua1oG7W3VvckUrwm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2020-07-27T10:52:43Z</dcterms:modified>
</cp:coreProperties>
</file>